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525" windowWidth="10515" windowHeight="7320" tabRatio="259"/>
  </bookViews>
  <sheets>
    <sheet name="ระดับคณะและสถาบัน (ค่าเป้าหมาย)" sheetId="10" r:id="rId1"/>
    <sheet name="ระดับหลักสูตร (ค่าเป้าหมาย)" sheetId="12" r:id="rId2"/>
    <sheet name="Sheet2" sheetId="11" r:id="rId3"/>
  </sheets>
  <definedNames>
    <definedName name="_xlnm.Print_Area" localSheetId="1">'ระดับหลักสูตร (ค่าเป้าหมาย)'!$A$1:$N$29</definedName>
    <definedName name="_xlnm.Print_Titles" localSheetId="0">'ระดับคณะและสถาบัน (ค่าเป้าหมาย)'!$3:$4</definedName>
    <definedName name="_xlnm.Print_Titles" localSheetId="1">'ระดับหลักสูตร (ค่าเป้าหมาย)'!$3:$5</definedName>
  </definedNames>
  <calcPr calcId="145621"/>
</workbook>
</file>

<file path=xl/calcChain.xml><?xml version="1.0" encoding="utf-8"?>
<calcChain xmlns="http://schemas.openxmlformats.org/spreadsheetml/2006/main">
  <c r="L47" i="10"/>
  <c r="E25" i="12" l="1"/>
  <c r="E30" s="1"/>
  <c r="I22"/>
  <c r="K25" s="1"/>
  <c r="F22"/>
  <c r="H25" s="1"/>
  <c r="C22"/>
  <c r="F47" i="10"/>
  <c r="E31" i="12" l="1"/>
</calcChain>
</file>

<file path=xl/sharedStrings.xml><?xml version="1.0" encoding="utf-8"?>
<sst xmlns="http://schemas.openxmlformats.org/spreadsheetml/2006/main" count="431" uniqueCount="166">
  <si>
    <t>ระดับมหาวิทยาลัย</t>
  </si>
  <si>
    <t>ผู้กำกับตัวบ่งชี้</t>
  </si>
  <si>
    <t>ตัวบ่งชี้</t>
  </si>
  <si>
    <t>ระดับ</t>
  </si>
  <si>
    <r>
      <t xml:space="preserve">คำชี้แจง  </t>
    </r>
    <r>
      <rPr>
        <sz val="14.4"/>
        <color theme="1"/>
        <rFont val="TH Niramit AS"/>
      </rPr>
      <t xml:space="preserve">  หมายถึง ผู้รับผิดชอบหลักระดับมหาวทยาลัย  และ </t>
    </r>
    <r>
      <rPr>
        <sz val="12.95"/>
        <color theme="1"/>
        <rFont val="TH Niramit AS"/>
      </rPr>
      <t xml:space="preserve"> ผู้รับผิดชอบร่วมระดับมหาวิทยาลัย</t>
    </r>
  </si>
  <si>
    <t>บัณฑิตวิทยาลัย</t>
  </si>
  <si>
    <t>สำนักวิทยบริการ ฯ</t>
  </si>
  <si>
    <t>สำนักศิลปะและวัฒนธรรม</t>
  </si>
  <si>
    <t>สำนักงานสภามหาวิทยาลัย</t>
  </si>
  <si>
    <t>สถาบันวิจัยและพัฒนา</t>
  </si>
  <si>
    <t>องค์ประกอบ</t>
  </si>
  <si>
    <t>หน่วยงานที่ต้องดำเนินการ</t>
  </si>
  <si>
    <t>คณะ/วิทยาลัย</t>
  </si>
  <si>
    <t>ผู้จัดเก็บข้อมูล</t>
  </si>
  <si>
    <t>ระดับคณะ/หน่วยงาน</t>
  </si>
  <si>
    <t>รองอธิการบดีฝ่ายวิชาการ</t>
  </si>
  <si>
    <t>อธิการบดี</t>
  </si>
  <si>
    <t>รองอธิการบดีฝ่ายแผนงานและประกันคุณภาพ</t>
  </si>
  <si>
    <t>รองอธิการบดีฝ่ายกิจการนักศึกษา</t>
  </si>
  <si>
    <t>รองอธิการบดีฝ่ายวิจัยและพัฒนา</t>
  </si>
  <si>
    <t>รองอธิการบดีฝ่ายสภามหาวิทยาลัย</t>
  </si>
  <si>
    <t>กองบริการการศึกษา</t>
  </si>
  <si>
    <t>กองบริหารงานบุคคล</t>
  </si>
  <si>
    <t xml:space="preserve"> - แผนกลยุทธ์ทางการเงินและแผนปฏิบัติการประจำปี</t>
  </si>
  <si>
    <t xml:space="preserve"> - ต้นทุนต่อหน่วยผลผลิตของหลักสูตร</t>
  </si>
  <si>
    <t xml:space="preserve"> - การบริหารงานด้วยหลักธรรมภิบาล</t>
  </si>
  <si>
    <t xml:space="preserve"> </t>
  </si>
  <si>
    <t xml:space="preserve"> - การดำเนินงานการจัดการความรู้</t>
  </si>
  <si>
    <t xml:space="preserve"> - การบริหารความเสี่ยง</t>
  </si>
  <si>
    <t xml:space="preserve"> - การดำเนินงานด้านการประกันคุณภาพภายใน</t>
  </si>
  <si>
    <t>กองนโยบายและแผน</t>
  </si>
  <si>
    <t>กองพัฒนานักศึกษา</t>
  </si>
  <si>
    <t>1. การกำกับมาตรฐาน</t>
  </si>
  <si>
    <t>6. สิ่งสนับสนุนการเรียนรู้</t>
  </si>
  <si>
    <t>2. บัณฑิต</t>
  </si>
  <si>
    <t>3. นักศึกษา</t>
  </si>
  <si>
    <t>4. อาจารย์</t>
  </si>
  <si>
    <t>5. หลักสูตร การเรียน การสอน การประเมินผู้เรียน</t>
  </si>
  <si>
    <t>1. การผลิตบัณฑิต</t>
  </si>
  <si>
    <t>2. การวิจัย</t>
  </si>
  <si>
    <t>3. การบริการวิชาการ</t>
  </si>
  <si>
    <t>4. การทำนุบำรุงศิลปะและวัฒนธรรม</t>
  </si>
  <si>
    <t>5. การบริหารจัดการ</t>
  </si>
  <si>
    <t>ระดับหลักสูตร</t>
  </si>
  <si>
    <t>คณะ/วิทยาลัย/บัณฑิตวิทยาลัย</t>
  </si>
  <si>
    <t>อธิการบดี/รองอธิการบดีฝ่ายแผนงานและประกันคุณภาพ</t>
  </si>
  <si>
    <t>รหัส</t>
  </si>
  <si>
    <t xml:space="preserve">ผลการบริหารจัดการหลักสูตรโดยรวม </t>
  </si>
  <si>
    <t xml:space="preserve">อาจารย์ประจำคณะที่ดำรงตำแหน่งทางวิชาการ </t>
  </si>
  <si>
    <t xml:space="preserve">จำนวนนักศึกษาเต็มเวลาเทียบเท่าต่อจำนวนอาจารย์ประจำ </t>
  </si>
  <si>
    <t xml:space="preserve">กิจกรรมนักศึกษาระดับปริญญาตรี </t>
  </si>
  <si>
    <t>ผู้เรียนเป็นคนดี (สมศ.๑)</t>
  </si>
  <si>
    <t>ผู้เรียนมีความรู้ความสามารถตามหลักสูตร (สมศ.๒)</t>
  </si>
  <si>
    <t>ครู/อาจารย์มีความรู้ความสามารถ (สมศ. ๕)</t>
  </si>
  <si>
    <t>ศิษย์เก่าทำประโยชน์ให้กับสถาบัน (สมศ. ๔)</t>
  </si>
  <si>
    <t xml:space="preserve">การบริการนักศึกษาระดับปริญญาตรี </t>
  </si>
  <si>
    <t xml:space="preserve">อาจารย์ประจำคณะที่มีคุณวุฒิปริญญาเอก </t>
  </si>
  <si>
    <t>การบริหารของคณะเพื่อการกำกับติดตามผลลัพธ์ตามพันธกิจ กลุ่มสถาบัน และเอกลักษณ์ของคณะ</t>
  </si>
  <si>
    <t xml:space="preserve">ระบบกำกับการประกันคุณภาพหลักสูตร </t>
  </si>
  <si>
    <t xml:space="preserve">ระบบกำกับการประกันคุณภาพหลักสูตรและคณะ </t>
  </si>
  <si>
    <t xml:space="preserve">ผลการบริหารงานของคณะ </t>
  </si>
  <si>
    <t>อัตลักษณ์นิสิต/นักศึกษา (สมศ. ๑๗)</t>
  </si>
  <si>
    <t xml:space="preserve">ระบบและกลไกการบริหารและพัฒนางานวิจัยหรืองานสร้างสรรค์ </t>
  </si>
  <si>
    <t xml:space="preserve">เงินสนับสนุนงานวิจัยและงานสร้างสรรค์ </t>
  </si>
  <si>
    <t xml:space="preserve">ผลงานวิชาการของอาจารย์ประจำและนักวิจัย </t>
  </si>
  <si>
    <t>อาจารย์มีผลงานตีพิมพ์/เผยแพร่ (สมศ.๖)</t>
  </si>
  <si>
    <t>อาจารย์มีผลงานที่นำไปใช้ประโยชน์ (สมศ.๗)</t>
  </si>
  <si>
    <t xml:space="preserve">การบริการวิชาการแก่สังคม </t>
  </si>
  <si>
    <t>การให้บริการวิชาการ/วิชาชีพที่ส่งผลต่อชุมชน/สังคม (สมศ. ๑๓)</t>
  </si>
  <si>
    <t xml:space="preserve">การให้บริการวิชาการ/วิชาชีพที่ส่งผลต่อคณะ/สถาบัน (สมศ. ๑๔)
</t>
  </si>
  <si>
    <t>มาตรการส่งเสริมภายในคณะ/สถาบัน (สมศ.๑๙)</t>
  </si>
  <si>
    <t>มาตรการส่งเสริมภายนอกคณะ/สถาบัน (สมศ. ๒๐)</t>
  </si>
  <si>
    <t>มาตรการส่งเสริมภายในคณะ/สถาบัน (สมศ. ๑๙)</t>
  </si>
  <si>
    <t xml:space="preserve">ระบบและกลไกการทำนุบำรุงศิลปะและวัฒนธรรม </t>
  </si>
  <si>
    <t>การส่งเสริมและสนับสนุนศิลปะและวัฒนธรรม 
(สมศ. ๑๕)</t>
  </si>
  <si>
    <t>การพัฒนาสุนทรียภาพ (สมศ. ๑๖)</t>
  </si>
  <si>
    <t>การดำเนินงานของสภาสถาบัน/กรรมการประจำคณะ (สมศ.๙)</t>
  </si>
  <si>
    <t>การดำเนินงานของอธิการบดี/คณบดี (สมศ.๑๐)</t>
  </si>
  <si>
    <t>การบริหารความเสี่ยง (สมศ.๑๑)</t>
  </si>
  <si>
    <t>การพัฒนาบุคลากรสายสนับสนุน (สมศ. ๑๒)</t>
  </si>
  <si>
    <t xml:space="preserve">เอกลักษณ์คณะ/สถาบัน  (สมศ. ๑๘)
</t>
  </si>
  <si>
    <t>คณะ/วิทยาลัย/บัณฑิตวิทยาลัย/สำนัก/สถาบัน</t>
  </si>
  <si>
    <t>คณะ/วิทยาลัย/บัณฑิตวิทยาลัย/สำนัก/สถาบัน/หน่วยตรวจสอบภายใน</t>
  </si>
  <si>
    <t>1.IQA.1</t>
  </si>
  <si>
    <t>1.IQA.2</t>
  </si>
  <si>
    <t>1.IQA.3</t>
  </si>
  <si>
    <t>1.IQA.4</t>
  </si>
  <si>
    <t>1.IQA.5</t>
  </si>
  <si>
    <t>1.IQA.6</t>
  </si>
  <si>
    <t xml:space="preserve"> - กองบริหารงานบุคคล (หลัก)
 - กองบริการการศึกษา (ร่วม)</t>
  </si>
  <si>
    <t>1.EQA.1</t>
  </si>
  <si>
    <t>1.EQA.2</t>
  </si>
  <si>
    <t>1.EQA.3</t>
  </si>
  <si>
    <t>1.EQA.4</t>
  </si>
  <si>
    <t>1.EQA.5</t>
  </si>
  <si>
    <t>1.EQA.8</t>
  </si>
  <si>
    <t>1.EQA.17</t>
  </si>
  <si>
    <t>2.IQA.1</t>
  </si>
  <si>
    <t>2.IQA.2</t>
  </si>
  <si>
    <t>2.IQA.3</t>
  </si>
  <si>
    <t>2.EQA.6</t>
  </si>
  <si>
    <t>2.EQA.7</t>
  </si>
  <si>
    <t>3.IQA.1</t>
  </si>
  <si>
    <t>3.EQA.13</t>
  </si>
  <si>
    <t>3.EQA.14</t>
  </si>
  <si>
    <t>3.EQA.19</t>
  </si>
  <si>
    <t>3.EQA.20</t>
  </si>
  <si>
    <t>4.IQA.1</t>
  </si>
  <si>
    <t>4.EQA.15</t>
  </si>
  <si>
    <t>4.EQA.16</t>
  </si>
  <si>
    <t>5.IQA.1</t>
  </si>
  <si>
    <t>5.IQA.2</t>
  </si>
  <si>
    <t>5.IQA.3</t>
  </si>
  <si>
    <t>5.EQA.9</t>
  </si>
  <si>
    <t>5.EQA.10</t>
  </si>
  <si>
    <t>5.EQA.11</t>
  </si>
  <si>
    <t>5.EQA.12</t>
  </si>
  <si>
    <t>5.EQA.18</t>
  </si>
  <si>
    <t>ผู้เรียนระดับบัณฑิตศึกษามีผลงานตีพิมพ์/เผยแพร่ 
(สมศ.๓)</t>
  </si>
  <si>
    <t>ครู/อาจารย์ได้รับการเพิ่มพูนความรู้/ความสามารถ 
(สมศ. ๘)</t>
  </si>
  <si>
    <t xml:space="preserve"> กองบริหารงานบุคคล </t>
  </si>
  <si>
    <t>กองกลาง</t>
  </si>
  <si>
    <t xml:space="preserve"> - การบริหารทรัพยากรบุคคลและการพัฒนาบุคลากร</t>
  </si>
  <si>
    <t xml:space="preserve">2.IQA.1 คุณภาพบัณฑิตตามกรอบมาตรฐานคุณวุฒิระดับอุดมศึกษาแห่งชาติ </t>
  </si>
  <si>
    <t xml:space="preserve">2.IQA.2 การได้งานทำหรือผลงานวิจัยของผู้สำเร็จการศึกษา </t>
  </si>
  <si>
    <t xml:space="preserve">3.IQA.1 การรับนักศึกษา </t>
  </si>
  <si>
    <t xml:space="preserve">3.IQA.2 การส่งเสริมและพัฒนานักศึกษา </t>
  </si>
  <si>
    <t xml:space="preserve">3.IQA.3 ผลที่เกิดกับนักศึกษา </t>
  </si>
  <si>
    <t xml:space="preserve">4.IQA.1 การบริหารและพัฒนาอาจารย์ </t>
  </si>
  <si>
    <t xml:space="preserve">4.IQA.2 คุณภาพอาจารย์ประจำหลักสูตร </t>
  </si>
  <si>
    <t xml:space="preserve">4.IQA.3 ผลที่เกิดกับอาจารย์ </t>
  </si>
  <si>
    <t xml:space="preserve">5.IQA.1 สาระของรายวิชาในหลักสูตร </t>
  </si>
  <si>
    <t xml:space="preserve">5.IQA.2 การวางระบบผู้สอนและกระบวนการจัดการเรียนการสอน </t>
  </si>
  <si>
    <t xml:space="preserve">5IQA..3 การประเมินผู้เรียน </t>
  </si>
  <si>
    <t>5.IQA.4  ผลการดำเนินงานตามกรอบมาตรฐานคุณวุฒิ ระดับอุดมศึกษาแห่งชาติ</t>
  </si>
  <si>
    <t xml:space="preserve">6.IQA.1 สิ่งสนับสนุนการเรียนรู้ </t>
  </si>
  <si>
    <t>1.IQA.1 การบริหารจัดการหลักสูตรตามเกณฑ์มาตรฐานหลักสูตรที่กำหนด โดย สกอ.</t>
  </si>
  <si>
    <t>หลักสูตร</t>
  </si>
  <si>
    <t xml:space="preserve">การบริหารของสถาบันเพื่อการกำกับติดตามผลลัพธ์ตามพันธกิจ กลุ่มสถาบัน และเอกลักษณ์ของสถาบัน </t>
  </si>
  <si>
    <t>เป้าหมาย</t>
  </si>
  <si>
    <t>หน่วยนับ</t>
  </si>
  <si>
    <t>ร้อยละ</t>
  </si>
  <si>
    <t>6 ข้อ</t>
  </si>
  <si>
    <t>คะแนน</t>
  </si>
  <si>
    <t>7 ข้อ</t>
  </si>
  <si>
    <t>5 ข้อ</t>
  </si>
  <si>
    <r>
      <rPr>
        <sz val="14"/>
        <color theme="1"/>
        <rFont val="Times New Roman"/>
        <family val="1"/>
      </rPr>
      <t>≤</t>
    </r>
    <r>
      <rPr>
        <sz val="14"/>
        <color theme="1"/>
        <rFont val="TH Niramit AS"/>
      </rPr>
      <t xml:space="preserve"> (+-) 10</t>
    </r>
  </si>
  <si>
    <t xml:space="preserve">ร้อยละ </t>
  </si>
  <si>
    <t>ปริญญาตรี</t>
  </si>
  <si>
    <t>ปริญญาโท</t>
  </si>
  <si>
    <t>ปริญญาเอก</t>
  </si>
  <si>
    <t xml:space="preserve">หลักสูตรทั้งหมด 119 หลักสูตร </t>
  </si>
  <si>
    <t>ผ่านมาตรฐาน 108 หลักสูตร</t>
  </si>
  <si>
    <t>ค่าเป้าหมายตัวบ่งชี้การประกันคุณภาพ ประจำปีการศึกษา 2557  ระดับคณะ และระดับมหาวิทยาลัย</t>
  </si>
  <si>
    <t>คะแนนรวมทุกองค์ประกอบ</t>
  </si>
  <si>
    <t>เกณฑ์ประเมิน "ผ่าน" กับ "ไม่ผ่าน"</t>
  </si>
  <si>
    <t>ค่าเป้าหมายตัวบ่งชี้การประกันคุณภาพ ประจำปีการศึกษา 2557  ระดับหลักสูตร</t>
  </si>
  <si>
    <t>ผ่าน ร้อยละ 90</t>
  </si>
  <si>
    <t>จำนวนหลักสูตร ป. ตรี 97 หลักสูตร ป. โท 15 หลักสูตร ป.เอก 7 หลักสูตร  
รวม 119 หลักสูตร</t>
  </si>
  <si>
    <t>คะแนนรวมทุกหลักสูตรที่ผ่านเกณฑ์มาตรฐาน</t>
  </si>
  <si>
    <t>คะแนนที่ได้</t>
  </si>
  <si>
    <r>
      <t xml:space="preserve">ผลการบริหารหลักสูตร พิจารณาจาก : 
</t>
    </r>
    <r>
      <rPr>
        <sz val="16"/>
        <color theme="1"/>
        <rFont val="TH Niramit AS"/>
      </rPr>
      <t>ผลรวมของค่าคะแนนประเมินของทุกหลักสูตรต่อจำนวนหลักสูตรทั้งหมดที่สถาบันรับผิดชอบ</t>
    </r>
  </si>
  <si>
    <t>88x3.41 =</t>
  </si>
  <si>
    <t>14x3.45 =</t>
  </si>
  <si>
    <t>6x3.45 =</t>
  </si>
  <si>
    <t>(300.28+78.31+20.70)/119 = 3.10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</si>
</sst>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222"/>
      <scheme val="minor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sz val="14.4"/>
      <color theme="1"/>
      <name val="TH Niramit AS"/>
    </font>
    <font>
      <sz val="12.95"/>
      <color theme="1"/>
      <name val="TH Niramit AS"/>
    </font>
    <font>
      <b/>
      <sz val="14"/>
      <color theme="1"/>
      <name val="TH Niramit AS"/>
    </font>
    <font>
      <sz val="14"/>
      <color theme="1"/>
      <name val="TH Niramit AS"/>
    </font>
    <font>
      <sz val="14"/>
      <name val="TH Niramit AS"/>
    </font>
    <font>
      <sz val="14"/>
      <color rgb="FFFF0000"/>
      <name val="TH Niramit AS"/>
    </font>
    <font>
      <sz val="14"/>
      <color rgb="FF0000FF"/>
      <name val="TH Niramit AS"/>
    </font>
    <font>
      <sz val="14"/>
      <color theme="1"/>
      <name val="Times New Roman"/>
      <family val="1"/>
    </font>
    <font>
      <sz val="16"/>
      <color rgb="FFFF0000"/>
      <name val="TH Niramit AS"/>
    </font>
    <font>
      <b/>
      <sz val="16"/>
      <color rgb="FFFF0000"/>
      <name val="TH Niramit AS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textRotation="90"/>
    </xf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0" borderId="3" xfId="0" applyFont="1" applyBorder="1"/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7" fillId="0" borderId="17" xfId="0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/>
    </xf>
    <xf numFmtId="2" fontId="10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2" fillId="2" borderId="0" xfId="0" applyFont="1" applyFill="1" applyBorder="1"/>
    <xf numFmtId="0" fontId="2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2" fontId="12" fillId="0" borderId="12" xfId="0" applyNumberFormat="1" applyFont="1" applyBorder="1" applyAlignment="1">
      <alignment horizontal="center" vertical="top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8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9" xfId="0" applyFont="1" applyBorder="1"/>
    <xf numFmtId="0" fontId="2" fillId="0" borderId="10" xfId="0" applyFont="1" applyBorder="1"/>
    <xf numFmtId="2" fontId="2" fillId="0" borderId="3" xfId="0" applyNumberFormat="1" applyFont="1" applyBorder="1"/>
    <xf numFmtId="0" fontId="2" fillId="0" borderId="5" xfId="0" applyFont="1" applyBorder="1"/>
    <xf numFmtId="0" fontId="2" fillId="0" borderId="3" xfId="0" applyFont="1" applyBorder="1"/>
    <xf numFmtId="2" fontId="2" fillId="0" borderId="2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2" fontId="12" fillId="0" borderId="12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2" fontId="9" fillId="0" borderId="10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 wrapText="1"/>
    </xf>
    <xf numFmtId="0" fontId="7" fillId="4" borderId="16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vertical="top" wrapText="1"/>
    </xf>
    <xf numFmtId="0" fontId="2" fillId="0" borderId="13" xfId="0" applyFont="1" applyBorder="1"/>
    <xf numFmtId="2" fontId="9" fillId="0" borderId="10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/>
    <xf numFmtId="2" fontId="1" fillId="0" borderId="6" xfId="0" applyNumberFormat="1" applyFont="1" applyBorder="1" applyAlignment="1">
      <alignment horizontal="left"/>
    </xf>
    <xf numFmtId="2" fontId="1" fillId="0" borderId="4" xfId="0" applyNumberFormat="1" applyFont="1" applyBorder="1" applyAlignment="1">
      <alignment horizontal="left"/>
    </xf>
    <xf numFmtId="0" fontId="3" fillId="0" borderId="1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2" fontId="2" fillId="0" borderId="20" xfId="0" applyNumberFormat="1" applyFont="1" applyBorder="1" applyAlignment="1">
      <alignment horizontal="center" vertical="top"/>
    </xf>
    <xf numFmtId="2" fontId="2" fillId="0" borderId="23" xfId="0" applyNumberFormat="1" applyFont="1" applyBorder="1" applyAlignment="1">
      <alignment horizontal="center" vertical="top"/>
    </xf>
    <xf numFmtId="2" fontId="2" fillId="0" borderId="24" xfId="0" applyNumberFormat="1" applyFont="1" applyBorder="1" applyAlignment="1">
      <alignment horizontal="center" vertical="top"/>
    </xf>
    <xf numFmtId="2" fontId="2" fillId="0" borderId="21" xfId="0" applyNumberFormat="1" applyFont="1" applyBorder="1" applyAlignment="1">
      <alignment horizontal="center" vertical="top"/>
    </xf>
    <xf numFmtId="2" fontId="2" fillId="0" borderId="25" xfId="0" applyNumberFormat="1" applyFont="1" applyBorder="1" applyAlignment="1">
      <alignment horizontal="center" vertical="top"/>
    </xf>
    <xf numFmtId="2" fontId="2" fillId="0" borderId="26" xfId="0" applyNumberFormat="1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2" fontId="1" fillId="0" borderId="22" xfId="0" applyNumberFormat="1" applyFont="1" applyBorder="1" applyAlignment="1">
      <alignment horizontal="center" vertical="top"/>
    </xf>
    <xf numFmtId="2" fontId="1" fillId="0" borderId="28" xfId="0" applyNumberFormat="1" applyFont="1" applyBorder="1" applyAlignment="1">
      <alignment horizontal="center" vertical="top"/>
    </xf>
    <xf numFmtId="2" fontId="1" fillId="0" borderId="27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47"/>
  <sheetViews>
    <sheetView tabSelected="1" view="pageBreakPreview" zoomScale="80" zoomScaleNormal="90" zoomScaleSheetLayoutView="80" workbookViewId="0">
      <selection activeCell="M58" sqref="M58"/>
    </sheetView>
  </sheetViews>
  <sheetFormatPr defaultColWidth="9" defaultRowHeight="20.25"/>
  <cols>
    <col min="1" max="1" width="10.5" style="2" customWidth="1"/>
    <col min="2" max="2" width="8.375" style="2" customWidth="1"/>
    <col min="3" max="3" width="25.75" style="2" customWidth="1"/>
    <col min="4" max="4" width="7.5" style="70" bestFit="1" customWidth="1"/>
    <col min="5" max="5" width="8" style="70" bestFit="1" customWidth="1"/>
    <col min="6" max="6" width="8" style="70" customWidth="1"/>
    <col min="7" max="7" width="15.5" style="2" customWidth="1"/>
    <col min="8" max="8" width="8" style="2" customWidth="1"/>
    <col min="9" max="9" width="36.375" style="2" customWidth="1"/>
    <col min="10" max="10" width="7.5" style="2" bestFit="1" customWidth="1"/>
    <col min="11" max="11" width="8" style="2" bestFit="1" customWidth="1"/>
    <col min="12" max="12" width="6.125" style="2" bestFit="1" customWidth="1"/>
    <col min="13" max="13" width="16.875" style="1" customWidth="1"/>
    <col min="14" max="14" width="15.5" style="1" customWidth="1"/>
    <col min="15" max="15" width="9" style="1" hidden="1" customWidth="1"/>
    <col min="16" max="16384" width="9" style="1"/>
  </cols>
  <sheetData>
    <row r="1" spans="1:14" ht="23.25">
      <c r="A1" s="138" t="s">
        <v>153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7" hidden="1" customHeight="1">
      <c r="A2" s="139" t="s">
        <v>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27" customHeight="1">
      <c r="A3" s="140" t="s">
        <v>10</v>
      </c>
      <c r="B3" s="142" t="s">
        <v>14</v>
      </c>
      <c r="C3" s="143"/>
      <c r="D3" s="143"/>
      <c r="E3" s="143"/>
      <c r="F3" s="143"/>
      <c r="G3" s="144"/>
      <c r="H3" s="142" t="s">
        <v>0</v>
      </c>
      <c r="I3" s="143"/>
      <c r="J3" s="143"/>
      <c r="K3" s="143"/>
      <c r="L3" s="144"/>
      <c r="M3" s="145" t="s">
        <v>1</v>
      </c>
      <c r="N3" s="145" t="s">
        <v>13</v>
      </c>
    </row>
    <row r="4" spans="1:14" s="3" customFormat="1" ht="54">
      <c r="A4" s="141"/>
      <c r="B4" s="6" t="s">
        <v>46</v>
      </c>
      <c r="C4" s="7" t="s">
        <v>2</v>
      </c>
      <c r="D4" s="7" t="s">
        <v>140</v>
      </c>
      <c r="E4" s="7" t="s">
        <v>139</v>
      </c>
      <c r="F4" s="7" t="s">
        <v>143</v>
      </c>
      <c r="G4" s="7" t="s">
        <v>11</v>
      </c>
      <c r="H4" s="7" t="s">
        <v>46</v>
      </c>
      <c r="I4" s="7" t="s">
        <v>2</v>
      </c>
      <c r="J4" s="7" t="s">
        <v>140</v>
      </c>
      <c r="K4" s="7" t="s">
        <v>139</v>
      </c>
      <c r="L4" s="7" t="s">
        <v>143</v>
      </c>
      <c r="M4" s="145"/>
      <c r="N4" s="145"/>
    </row>
    <row r="5" spans="1:14" ht="72">
      <c r="A5" s="151" t="s">
        <v>38</v>
      </c>
      <c r="B5" s="62" t="s">
        <v>83</v>
      </c>
      <c r="C5" s="109" t="s">
        <v>47</v>
      </c>
      <c r="D5" s="110" t="s">
        <v>143</v>
      </c>
      <c r="E5" s="111">
        <v>3.1</v>
      </c>
      <c r="F5" s="111">
        <v>3.1</v>
      </c>
      <c r="G5" s="8" t="s">
        <v>44</v>
      </c>
      <c r="H5" s="62" t="s">
        <v>83</v>
      </c>
      <c r="I5" s="112" t="s">
        <v>47</v>
      </c>
      <c r="J5" s="110" t="s">
        <v>143</v>
      </c>
      <c r="K5" s="111">
        <v>3.1</v>
      </c>
      <c r="L5" s="111">
        <v>3.1</v>
      </c>
      <c r="M5" s="113" t="s">
        <v>15</v>
      </c>
      <c r="N5" s="60" t="s">
        <v>21</v>
      </c>
    </row>
    <row r="6" spans="1:14" ht="72">
      <c r="A6" s="152"/>
      <c r="B6" s="62" t="s">
        <v>84</v>
      </c>
      <c r="C6" s="10" t="s">
        <v>56</v>
      </c>
      <c r="D6" s="66" t="s">
        <v>141</v>
      </c>
      <c r="E6" s="66">
        <v>26</v>
      </c>
      <c r="F6" s="66">
        <v>3.25</v>
      </c>
      <c r="G6" s="12" t="s">
        <v>44</v>
      </c>
      <c r="H6" s="62" t="s">
        <v>84</v>
      </c>
      <c r="I6" s="12" t="s">
        <v>56</v>
      </c>
      <c r="J6" s="66" t="s">
        <v>141</v>
      </c>
      <c r="K6" s="66">
        <v>26</v>
      </c>
      <c r="L6" s="66">
        <v>3.25</v>
      </c>
      <c r="M6" s="114" t="s">
        <v>15</v>
      </c>
      <c r="N6" s="11" t="s">
        <v>120</v>
      </c>
    </row>
    <row r="7" spans="1:14" ht="108">
      <c r="A7" s="152"/>
      <c r="B7" s="62" t="s">
        <v>85</v>
      </c>
      <c r="C7" s="10" t="s">
        <v>48</v>
      </c>
      <c r="D7" s="66" t="s">
        <v>141</v>
      </c>
      <c r="E7" s="66">
        <v>30</v>
      </c>
      <c r="F7" s="71">
        <v>2.5</v>
      </c>
      <c r="G7" s="12" t="s">
        <v>44</v>
      </c>
      <c r="H7" s="62" t="s">
        <v>85</v>
      </c>
      <c r="I7" s="12" t="s">
        <v>48</v>
      </c>
      <c r="J7" s="66" t="s">
        <v>141</v>
      </c>
      <c r="K7" s="66">
        <v>30</v>
      </c>
      <c r="L7" s="71">
        <v>2.5</v>
      </c>
      <c r="M7" s="114" t="s">
        <v>15</v>
      </c>
      <c r="N7" s="12" t="s">
        <v>89</v>
      </c>
    </row>
    <row r="8" spans="1:14" ht="72">
      <c r="A8" s="152"/>
      <c r="B8" s="62" t="s">
        <v>86</v>
      </c>
      <c r="C8" s="14" t="s">
        <v>49</v>
      </c>
      <c r="D8" s="67" t="s">
        <v>141</v>
      </c>
      <c r="E8" s="67" t="s">
        <v>146</v>
      </c>
      <c r="F8" s="72">
        <v>5</v>
      </c>
      <c r="G8" s="17" t="s">
        <v>44</v>
      </c>
      <c r="H8" s="15"/>
      <c r="I8" s="16"/>
      <c r="J8" s="16"/>
      <c r="K8" s="16"/>
      <c r="L8" s="16"/>
      <c r="M8" s="115" t="s">
        <v>15</v>
      </c>
      <c r="N8" s="61" t="s">
        <v>21</v>
      </c>
    </row>
    <row r="9" spans="1:14" ht="54">
      <c r="A9" s="152"/>
      <c r="B9" s="62" t="s">
        <v>87</v>
      </c>
      <c r="C9" s="14" t="s">
        <v>55</v>
      </c>
      <c r="D9" s="67" t="s">
        <v>3</v>
      </c>
      <c r="E9" s="67" t="s">
        <v>142</v>
      </c>
      <c r="F9" s="72">
        <v>5</v>
      </c>
      <c r="G9" s="17" t="s">
        <v>12</v>
      </c>
      <c r="H9" s="62" t="s">
        <v>87</v>
      </c>
      <c r="I9" s="17" t="s">
        <v>55</v>
      </c>
      <c r="J9" s="67" t="s">
        <v>3</v>
      </c>
      <c r="K9" s="67" t="s">
        <v>142</v>
      </c>
      <c r="L9" s="72">
        <v>5</v>
      </c>
      <c r="M9" s="115" t="s">
        <v>18</v>
      </c>
      <c r="N9" s="61" t="s">
        <v>31</v>
      </c>
    </row>
    <row r="10" spans="1:14" ht="54">
      <c r="A10" s="152"/>
      <c r="B10" s="62" t="s">
        <v>88</v>
      </c>
      <c r="C10" s="14" t="s">
        <v>50</v>
      </c>
      <c r="D10" s="67" t="s">
        <v>3</v>
      </c>
      <c r="E10" s="67" t="s">
        <v>142</v>
      </c>
      <c r="F10" s="72">
        <v>5</v>
      </c>
      <c r="G10" s="17" t="s">
        <v>12</v>
      </c>
      <c r="H10" s="62" t="s">
        <v>88</v>
      </c>
      <c r="I10" s="17" t="s">
        <v>50</v>
      </c>
      <c r="J10" s="67" t="s">
        <v>3</v>
      </c>
      <c r="K10" s="67" t="s">
        <v>142</v>
      </c>
      <c r="L10" s="72">
        <v>5</v>
      </c>
      <c r="M10" s="115" t="s">
        <v>18</v>
      </c>
      <c r="N10" s="61" t="s">
        <v>31</v>
      </c>
    </row>
    <row r="11" spans="1:14" ht="54" hidden="1">
      <c r="A11" s="152"/>
      <c r="B11" s="18" t="s">
        <v>90</v>
      </c>
      <c r="C11" s="19" t="s">
        <v>51</v>
      </c>
      <c r="D11" s="68"/>
      <c r="E11" s="68"/>
      <c r="F11" s="76"/>
      <c r="G11" s="21" t="s">
        <v>12</v>
      </c>
      <c r="H11" s="18" t="s">
        <v>90</v>
      </c>
      <c r="I11" s="21" t="s">
        <v>51</v>
      </c>
      <c r="J11" s="68"/>
      <c r="K11" s="68"/>
      <c r="L11" s="76"/>
      <c r="M11" s="118" t="s">
        <v>18</v>
      </c>
      <c r="N11" s="23" t="s">
        <v>31</v>
      </c>
    </row>
    <row r="12" spans="1:14" ht="24" hidden="1" customHeight="1">
      <c r="A12" s="152"/>
      <c r="B12" s="18" t="s">
        <v>91</v>
      </c>
      <c r="C12" s="19" t="s">
        <v>52</v>
      </c>
      <c r="D12" s="68"/>
      <c r="E12" s="68"/>
      <c r="F12" s="76"/>
      <c r="G12" s="21" t="s">
        <v>44</v>
      </c>
      <c r="H12" s="18" t="s">
        <v>91</v>
      </c>
      <c r="I12" s="21" t="s">
        <v>52</v>
      </c>
      <c r="J12" s="68"/>
      <c r="K12" s="68"/>
      <c r="L12" s="76"/>
      <c r="M12" s="116" t="s">
        <v>15</v>
      </c>
      <c r="N12" s="123" t="s">
        <v>21</v>
      </c>
    </row>
    <row r="13" spans="1:14" ht="72" hidden="1">
      <c r="A13" s="152"/>
      <c r="B13" s="18" t="s">
        <v>92</v>
      </c>
      <c r="C13" s="19" t="s">
        <v>118</v>
      </c>
      <c r="D13" s="68"/>
      <c r="E13" s="68"/>
      <c r="F13" s="76"/>
      <c r="G13" s="21" t="s">
        <v>5</v>
      </c>
      <c r="H13" s="18" t="s">
        <v>92</v>
      </c>
      <c r="I13" s="21" t="s">
        <v>118</v>
      </c>
      <c r="J13" s="68"/>
      <c r="K13" s="68"/>
      <c r="L13" s="76"/>
      <c r="M13" s="116" t="s">
        <v>15</v>
      </c>
      <c r="N13" s="123" t="s">
        <v>5</v>
      </c>
    </row>
    <row r="14" spans="1:14" ht="72" hidden="1">
      <c r="A14" s="152"/>
      <c r="B14" s="18" t="s">
        <v>93</v>
      </c>
      <c r="C14" s="19" t="s">
        <v>54</v>
      </c>
      <c r="D14" s="68"/>
      <c r="E14" s="68"/>
      <c r="F14" s="76"/>
      <c r="G14" s="21" t="s">
        <v>44</v>
      </c>
      <c r="H14" s="18" t="s">
        <v>93</v>
      </c>
      <c r="I14" s="21" t="s">
        <v>54</v>
      </c>
      <c r="J14" s="68"/>
      <c r="K14" s="68"/>
      <c r="L14" s="76"/>
      <c r="M14" s="118" t="s">
        <v>18</v>
      </c>
      <c r="N14" s="20" t="s">
        <v>31</v>
      </c>
    </row>
    <row r="15" spans="1:14" ht="108" hidden="1">
      <c r="A15" s="152"/>
      <c r="B15" s="18" t="s">
        <v>94</v>
      </c>
      <c r="C15" s="22" t="s">
        <v>53</v>
      </c>
      <c r="D15" s="69"/>
      <c r="E15" s="69"/>
      <c r="F15" s="77"/>
      <c r="G15" s="24" t="s">
        <v>44</v>
      </c>
      <c r="H15" s="18" t="s">
        <v>94</v>
      </c>
      <c r="I15" s="24" t="s">
        <v>53</v>
      </c>
      <c r="J15" s="69"/>
      <c r="K15" s="69"/>
      <c r="L15" s="77"/>
      <c r="M15" s="117" t="s">
        <v>15</v>
      </c>
      <c r="N15" s="13" t="s">
        <v>89</v>
      </c>
    </row>
    <row r="16" spans="1:14" ht="72" hidden="1">
      <c r="A16" s="152"/>
      <c r="B16" s="18" t="s">
        <v>95</v>
      </c>
      <c r="C16" s="22" t="s">
        <v>119</v>
      </c>
      <c r="D16" s="69"/>
      <c r="E16" s="69"/>
      <c r="F16" s="77"/>
      <c r="G16" s="24" t="s">
        <v>44</v>
      </c>
      <c r="H16" s="18" t="s">
        <v>95</v>
      </c>
      <c r="I16" s="24" t="s">
        <v>119</v>
      </c>
      <c r="J16" s="69"/>
      <c r="K16" s="69"/>
      <c r="L16" s="77"/>
      <c r="M16" s="118" t="s">
        <v>16</v>
      </c>
      <c r="N16" s="23" t="s">
        <v>22</v>
      </c>
    </row>
    <row r="17" spans="1:14" ht="72" hidden="1">
      <c r="A17" s="153"/>
      <c r="B17" s="18" t="s">
        <v>96</v>
      </c>
      <c r="C17" s="22" t="s">
        <v>61</v>
      </c>
      <c r="D17" s="69"/>
      <c r="E17" s="69"/>
      <c r="F17" s="77"/>
      <c r="G17" s="24" t="s">
        <v>44</v>
      </c>
      <c r="H17" s="18" t="s">
        <v>96</v>
      </c>
      <c r="I17" s="24" t="s">
        <v>61</v>
      </c>
      <c r="J17" s="69"/>
      <c r="K17" s="69"/>
      <c r="L17" s="77"/>
      <c r="M17" s="118" t="s">
        <v>18</v>
      </c>
      <c r="N17" s="23" t="s">
        <v>31</v>
      </c>
    </row>
    <row r="18" spans="1:14" ht="72">
      <c r="A18" s="154" t="s">
        <v>39</v>
      </c>
      <c r="B18" s="9" t="s">
        <v>97</v>
      </c>
      <c r="C18" s="17" t="s">
        <v>62</v>
      </c>
      <c r="D18" s="61" t="s">
        <v>3</v>
      </c>
      <c r="E18" s="61" t="s">
        <v>142</v>
      </c>
      <c r="F18" s="73">
        <v>5</v>
      </c>
      <c r="G18" s="17" t="s">
        <v>44</v>
      </c>
      <c r="H18" s="9" t="s">
        <v>97</v>
      </c>
      <c r="I18" s="17" t="s">
        <v>62</v>
      </c>
      <c r="J18" s="61" t="s">
        <v>3</v>
      </c>
      <c r="K18" s="61" t="s">
        <v>142</v>
      </c>
      <c r="L18" s="73">
        <v>5</v>
      </c>
      <c r="M18" s="115" t="s">
        <v>19</v>
      </c>
      <c r="N18" s="61" t="s">
        <v>9</v>
      </c>
    </row>
    <row r="19" spans="1:14" ht="72">
      <c r="A19" s="154"/>
      <c r="B19" s="62" t="s">
        <v>98</v>
      </c>
      <c r="C19" s="17" t="s">
        <v>63</v>
      </c>
      <c r="D19" s="61" t="s">
        <v>143</v>
      </c>
      <c r="E19" s="73">
        <v>5</v>
      </c>
      <c r="F19" s="73">
        <v>5</v>
      </c>
      <c r="G19" s="17" t="s">
        <v>44</v>
      </c>
      <c r="H19" s="25" t="s">
        <v>98</v>
      </c>
      <c r="I19" s="17" t="s">
        <v>63</v>
      </c>
      <c r="J19" s="61" t="s">
        <v>143</v>
      </c>
      <c r="K19" s="73">
        <v>5</v>
      </c>
      <c r="L19" s="73">
        <v>5</v>
      </c>
      <c r="M19" s="115" t="s">
        <v>19</v>
      </c>
      <c r="N19" s="61" t="s">
        <v>9</v>
      </c>
    </row>
    <row r="20" spans="1:14" ht="72">
      <c r="A20" s="154"/>
      <c r="B20" s="9" t="s">
        <v>99</v>
      </c>
      <c r="C20" s="17" t="s">
        <v>64</v>
      </c>
      <c r="D20" s="61" t="s">
        <v>143</v>
      </c>
      <c r="E20" s="73">
        <v>4</v>
      </c>
      <c r="F20" s="73">
        <v>4</v>
      </c>
      <c r="G20" s="17" t="s">
        <v>44</v>
      </c>
      <c r="H20" s="26" t="s">
        <v>99</v>
      </c>
      <c r="I20" s="17" t="s">
        <v>64</v>
      </c>
      <c r="J20" s="61" t="s">
        <v>143</v>
      </c>
      <c r="K20" s="73">
        <v>4</v>
      </c>
      <c r="L20" s="73">
        <v>4</v>
      </c>
      <c r="M20" s="115" t="s">
        <v>19</v>
      </c>
      <c r="N20" s="61" t="s">
        <v>9</v>
      </c>
    </row>
    <row r="21" spans="1:14" ht="72" hidden="1">
      <c r="A21" s="154"/>
      <c r="B21" s="18" t="s">
        <v>100</v>
      </c>
      <c r="C21" s="24" t="s">
        <v>65</v>
      </c>
      <c r="D21" s="23"/>
      <c r="E21" s="23"/>
      <c r="F21" s="74"/>
      <c r="G21" s="24" t="s">
        <v>44</v>
      </c>
      <c r="H21" s="27" t="s">
        <v>100</v>
      </c>
      <c r="I21" s="24" t="s">
        <v>65</v>
      </c>
      <c r="J21" s="24"/>
      <c r="K21" s="24"/>
      <c r="L21" s="24"/>
      <c r="M21" s="118" t="s">
        <v>19</v>
      </c>
      <c r="N21" s="23" t="s">
        <v>9</v>
      </c>
    </row>
    <row r="22" spans="1:14" ht="72" hidden="1">
      <c r="A22" s="154"/>
      <c r="B22" s="18" t="s">
        <v>101</v>
      </c>
      <c r="C22" s="24" t="s">
        <v>66</v>
      </c>
      <c r="D22" s="23"/>
      <c r="E22" s="23"/>
      <c r="F22" s="74"/>
      <c r="G22" s="24" t="s">
        <v>44</v>
      </c>
      <c r="H22" s="27" t="s">
        <v>101</v>
      </c>
      <c r="I22" s="24" t="s">
        <v>66</v>
      </c>
      <c r="J22" s="24"/>
      <c r="K22" s="24"/>
      <c r="L22" s="24"/>
      <c r="M22" s="118" t="s">
        <v>19</v>
      </c>
      <c r="N22" s="23" t="s">
        <v>9</v>
      </c>
    </row>
    <row r="23" spans="1:14" ht="72">
      <c r="A23" s="155" t="s">
        <v>40</v>
      </c>
      <c r="B23" s="61" t="s">
        <v>102</v>
      </c>
      <c r="C23" s="32" t="s">
        <v>67</v>
      </c>
      <c r="D23" s="62" t="s">
        <v>3</v>
      </c>
      <c r="E23" s="62" t="s">
        <v>142</v>
      </c>
      <c r="F23" s="75">
        <v>5</v>
      </c>
      <c r="G23" s="17" t="s">
        <v>44</v>
      </c>
      <c r="H23" s="29" t="s">
        <v>102</v>
      </c>
      <c r="I23" s="28" t="s">
        <v>67</v>
      </c>
      <c r="J23" s="62" t="s">
        <v>3</v>
      </c>
      <c r="K23" s="62" t="s">
        <v>142</v>
      </c>
      <c r="L23" s="75">
        <v>5</v>
      </c>
      <c r="M23" s="115" t="s">
        <v>19</v>
      </c>
      <c r="N23" s="61" t="s">
        <v>9</v>
      </c>
    </row>
    <row r="24" spans="1:14" ht="72" hidden="1">
      <c r="A24" s="155"/>
      <c r="B24" s="23" t="s">
        <v>103</v>
      </c>
      <c r="C24" s="30" t="s">
        <v>68</v>
      </c>
      <c r="D24" s="23"/>
      <c r="E24" s="23"/>
      <c r="F24" s="74"/>
      <c r="G24" s="24" t="s">
        <v>44</v>
      </c>
      <c r="H24" s="31" t="s">
        <v>103</v>
      </c>
      <c r="I24" s="30" t="s">
        <v>68</v>
      </c>
      <c r="J24" s="23"/>
      <c r="K24" s="23"/>
      <c r="L24" s="74"/>
      <c r="M24" s="118" t="s">
        <v>19</v>
      </c>
      <c r="N24" s="23" t="s">
        <v>9</v>
      </c>
    </row>
    <row r="25" spans="1:14" ht="45" hidden="1" customHeight="1">
      <c r="A25" s="155"/>
      <c r="B25" s="23" t="s">
        <v>104</v>
      </c>
      <c r="C25" s="30" t="s">
        <v>69</v>
      </c>
      <c r="D25" s="23"/>
      <c r="E25" s="23"/>
      <c r="F25" s="74"/>
      <c r="G25" s="24" t="s">
        <v>44</v>
      </c>
      <c r="H25" s="31" t="s">
        <v>104</v>
      </c>
      <c r="I25" s="30" t="s">
        <v>69</v>
      </c>
      <c r="J25" s="23"/>
      <c r="K25" s="23"/>
      <c r="L25" s="74"/>
      <c r="M25" s="118" t="s">
        <v>19</v>
      </c>
      <c r="N25" s="23" t="s">
        <v>9</v>
      </c>
    </row>
    <row r="26" spans="1:14" ht="72" hidden="1">
      <c r="A26" s="155"/>
      <c r="B26" s="23" t="s">
        <v>105</v>
      </c>
      <c r="C26" s="30" t="s">
        <v>72</v>
      </c>
      <c r="D26" s="23"/>
      <c r="E26" s="23"/>
      <c r="F26" s="74"/>
      <c r="G26" s="24" t="s">
        <v>44</v>
      </c>
      <c r="H26" s="31" t="s">
        <v>105</v>
      </c>
      <c r="I26" s="30" t="s">
        <v>70</v>
      </c>
      <c r="J26" s="23"/>
      <c r="K26" s="23"/>
      <c r="L26" s="74"/>
      <c r="M26" s="118" t="s">
        <v>19</v>
      </c>
      <c r="N26" s="23" t="s">
        <v>9</v>
      </c>
    </row>
    <row r="27" spans="1:14" ht="24" hidden="1" customHeight="1">
      <c r="A27" s="155"/>
      <c r="B27" s="23" t="s">
        <v>106</v>
      </c>
      <c r="C27" s="30" t="s">
        <v>71</v>
      </c>
      <c r="D27" s="23"/>
      <c r="E27" s="23"/>
      <c r="F27" s="74"/>
      <c r="G27" s="24" t="s">
        <v>44</v>
      </c>
      <c r="H27" s="31" t="s">
        <v>106</v>
      </c>
      <c r="I27" s="30" t="s">
        <v>71</v>
      </c>
      <c r="J27" s="23"/>
      <c r="K27" s="23"/>
      <c r="L27" s="74"/>
      <c r="M27" s="118" t="s">
        <v>19</v>
      </c>
      <c r="N27" s="23" t="s">
        <v>9</v>
      </c>
    </row>
    <row r="28" spans="1:14" ht="76.5" customHeight="1">
      <c r="A28" s="156" t="s">
        <v>41</v>
      </c>
      <c r="B28" s="58" t="s">
        <v>107</v>
      </c>
      <c r="C28" s="32" t="s">
        <v>73</v>
      </c>
      <c r="D28" s="61" t="s">
        <v>3</v>
      </c>
      <c r="E28" s="61" t="s">
        <v>142</v>
      </c>
      <c r="F28" s="73">
        <v>5</v>
      </c>
      <c r="G28" s="17" t="s">
        <v>44</v>
      </c>
      <c r="H28" s="58" t="s">
        <v>107</v>
      </c>
      <c r="I28" s="32" t="s">
        <v>73</v>
      </c>
      <c r="J28" s="61" t="s">
        <v>3</v>
      </c>
      <c r="K28" s="61" t="s">
        <v>142</v>
      </c>
      <c r="L28" s="73">
        <v>5</v>
      </c>
      <c r="M28" s="115" t="s">
        <v>16</v>
      </c>
      <c r="N28" s="61" t="s">
        <v>7</v>
      </c>
    </row>
    <row r="29" spans="1:14" ht="48" hidden="1" customHeight="1">
      <c r="A29" s="148"/>
      <c r="B29" s="23" t="s">
        <v>108</v>
      </c>
      <c r="C29" s="30" t="s">
        <v>74</v>
      </c>
      <c r="D29" s="23"/>
      <c r="E29" s="23"/>
      <c r="F29" s="74"/>
      <c r="G29" s="24" t="s">
        <v>44</v>
      </c>
      <c r="H29" s="23" t="s">
        <v>108</v>
      </c>
      <c r="I29" s="30" t="s">
        <v>74</v>
      </c>
      <c r="J29" s="30"/>
      <c r="K29" s="30"/>
      <c r="L29" s="30"/>
      <c r="M29" s="118" t="s">
        <v>16</v>
      </c>
      <c r="N29" s="23" t="s">
        <v>7</v>
      </c>
    </row>
    <row r="30" spans="1:14" ht="72" hidden="1">
      <c r="A30" s="157"/>
      <c r="B30" s="23" t="s">
        <v>109</v>
      </c>
      <c r="C30" s="30" t="s">
        <v>75</v>
      </c>
      <c r="D30" s="23"/>
      <c r="E30" s="23"/>
      <c r="F30" s="74"/>
      <c r="G30" s="24" t="s">
        <v>44</v>
      </c>
      <c r="H30" s="23" t="s">
        <v>109</v>
      </c>
      <c r="I30" s="30" t="s">
        <v>75</v>
      </c>
      <c r="J30" s="30"/>
      <c r="K30" s="30"/>
      <c r="L30" s="30"/>
      <c r="M30" s="118" t="s">
        <v>16</v>
      </c>
      <c r="N30" s="23" t="s">
        <v>7</v>
      </c>
    </row>
    <row r="31" spans="1:14" ht="49.5" customHeight="1">
      <c r="A31" s="155" t="s">
        <v>42</v>
      </c>
      <c r="B31" s="58" t="s">
        <v>110</v>
      </c>
      <c r="C31" s="33" t="s">
        <v>57</v>
      </c>
      <c r="D31" s="58" t="s">
        <v>3</v>
      </c>
      <c r="E31" s="58" t="s">
        <v>144</v>
      </c>
      <c r="F31" s="78">
        <v>5</v>
      </c>
      <c r="G31" s="158" t="s">
        <v>82</v>
      </c>
      <c r="H31" s="58" t="s">
        <v>110</v>
      </c>
      <c r="I31" s="34" t="s">
        <v>138</v>
      </c>
      <c r="J31" s="58" t="s">
        <v>3</v>
      </c>
      <c r="K31" s="58" t="s">
        <v>144</v>
      </c>
      <c r="L31" s="78">
        <v>5</v>
      </c>
      <c r="M31" s="119" t="s">
        <v>45</v>
      </c>
      <c r="N31" s="58" t="s">
        <v>30</v>
      </c>
    </row>
    <row r="32" spans="1:14" ht="24" customHeight="1">
      <c r="A32" s="155"/>
      <c r="B32" s="59"/>
      <c r="C32" s="35" t="s">
        <v>23</v>
      </c>
      <c r="D32" s="59"/>
      <c r="E32" s="59"/>
      <c r="F32" s="79"/>
      <c r="G32" s="159"/>
      <c r="H32" s="59"/>
      <c r="I32" s="35" t="s">
        <v>23</v>
      </c>
      <c r="J32" s="64"/>
      <c r="K32" s="64"/>
      <c r="L32" s="64"/>
      <c r="M32" s="146" t="s">
        <v>17</v>
      </c>
      <c r="N32" s="147" t="s">
        <v>30</v>
      </c>
    </row>
    <row r="33" spans="1:14" ht="36">
      <c r="A33" s="155"/>
      <c r="B33" s="59"/>
      <c r="C33" s="35" t="s">
        <v>24</v>
      </c>
      <c r="D33" s="59"/>
      <c r="E33" s="59"/>
      <c r="F33" s="79"/>
      <c r="G33" s="159"/>
      <c r="H33" s="59"/>
      <c r="I33" s="35" t="s">
        <v>24</v>
      </c>
      <c r="J33" s="64"/>
      <c r="K33" s="64"/>
      <c r="L33" s="64"/>
      <c r="M33" s="146"/>
      <c r="N33" s="148"/>
    </row>
    <row r="34" spans="1:14" ht="21.75" customHeight="1">
      <c r="A34" s="155"/>
      <c r="B34" s="59"/>
      <c r="C34" s="35" t="s">
        <v>28</v>
      </c>
      <c r="D34" s="59"/>
      <c r="E34" s="59"/>
      <c r="F34" s="79"/>
      <c r="G34" s="159"/>
      <c r="H34" s="59"/>
      <c r="I34" s="35" t="s">
        <v>28</v>
      </c>
      <c r="J34" s="64"/>
      <c r="K34" s="64"/>
      <c r="L34" s="64"/>
      <c r="M34" s="146"/>
      <c r="N34" s="148"/>
    </row>
    <row r="35" spans="1:14" ht="26.25" customHeight="1">
      <c r="A35" s="155"/>
      <c r="B35" s="59"/>
      <c r="C35" s="35" t="s">
        <v>25</v>
      </c>
      <c r="D35" s="63"/>
      <c r="E35" s="63"/>
      <c r="F35" s="80"/>
      <c r="G35" s="159"/>
      <c r="H35" s="59"/>
      <c r="I35" s="51" t="s">
        <v>25</v>
      </c>
      <c r="J35" s="36"/>
      <c r="K35" s="36"/>
      <c r="L35" s="36"/>
      <c r="M35" s="120" t="s">
        <v>20</v>
      </c>
      <c r="N35" s="124" t="s">
        <v>8</v>
      </c>
    </row>
    <row r="36" spans="1:14" ht="72">
      <c r="A36" s="155"/>
      <c r="B36" s="59"/>
      <c r="C36" s="35" t="s">
        <v>27</v>
      </c>
      <c r="D36" s="63"/>
      <c r="E36" s="63"/>
      <c r="F36" s="80"/>
      <c r="G36" s="159"/>
      <c r="H36" s="59"/>
      <c r="I36" s="37" t="s">
        <v>27</v>
      </c>
      <c r="J36" s="37"/>
      <c r="K36" s="37"/>
      <c r="L36" s="37"/>
      <c r="M36" s="120" t="s">
        <v>17</v>
      </c>
      <c r="N36" s="124" t="s">
        <v>30</v>
      </c>
    </row>
    <row r="37" spans="1:14" ht="24" customHeight="1">
      <c r="A37" s="155"/>
      <c r="B37" s="59"/>
      <c r="C37" s="35" t="s">
        <v>122</v>
      </c>
      <c r="D37" s="59"/>
      <c r="E37" s="59"/>
      <c r="F37" s="79"/>
      <c r="G37" s="159"/>
      <c r="H37" s="59"/>
      <c r="I37" s="35" t="s">
        <v>122</v>
      </c>
      <c r="J37" s="35"/>
      <c r="K37" s="35"/>
      <c r="L37" s="35"/>
      <c r="M37" s="120" t="s">
        <v>16</v>
      </c>
      <c r="N37" s="124" t="s">
        <v>22</v>
      </c>
    </row>
    <row r="38" spans="1:14" ht="72">
      <c r="A38" s="155"/>
      <c r="B38" s="59"/>
      <c r="C38" s="128" t="s">
        <v>29</v>
      </c>
      <c r="D38" s="9"/>
      <c r="E38" s="9"/>
      <c r="F38" s="81"/>
      <c r="G38" s="160"/>
      <c r="H38" s="39"/>
      <c r="I38" s="38" t="s">
        <v>29</v>
      </c>
      <c r="J38" s="38"/>
      <c r="K38" s="38"/>
      <c r="L38" s="38"/>
      <c r="M38" s="121" t="s">
        <v>17</v>
      </c>
      <c r="N38" s="125" t="s">
        <v>30</v>
      </c>
    </row>
    <row r="39" spans="1:14" ht="72">
      <c r="A39" s="155"/>
      <c r="B39" s="43"/>
      <c r="C39" s="40" t="s">
        <v>26</v>
      </c>
      <c r="D39" s="41"/>
      <c r="E39" s="41"/>
      <c r="F39" s="82"/>
      <c r="G39" s="126"/>
      <c r="H39" s="58" t="s">
        <v>111</v>
      </c>
      <c r="I39" s="112" t="s">
        <v>60</v>
      </c>
      <c r="J39" s="109" t="s">
        <v>143</v>
      </c>
      <c r="K39" s="130">
        <v>4.45</v>
      </c>
      <c r="L39" s="130">
        <v>4.45</v>
      </c>
      <c r="M39" s="122" t="s">
        <v>45</v>
      </c>
      <c r="N39" s="61" t="s">
        <v>30</v>
      </c>
    </row>
    <row r="40" spans="1:14" ht="72">
      <c r="A40" s="155"/>
      <c r="B40" s="58" t="s">
        <v>111</v>
      </c>
      <c r="C40" s="32" t="s">
        <v>58</v>
      </c>
      <c r="D40" s="61" t="s">
        <v>3</v>
      </c>
      <c r="E40" s="61" t="s">
        <v>145</v>
      </c>
      <c r="F40" s="73">
        <v>5</v>
      </c>
      <c r="G40" s="17" t="s">
        <v>44</v>
      </c>
      <c r="H40" s="50"/>
      <c r="I40" s="85"/>
      <c r="J40" s="85"/>
      <c r="K40" s="85"/>
      <c r="L40" s="85"/>
      <c r="M40" s="115" t="s">
        <v>15</v>
      </c>
      <c r="N40" s="61" t="s">
        <v>21</v>
      </c>
    </row>
    <row r="41" spans="1:14" ht="72">
      <c r="A41" s="155"/>
      <c r="B41" s="43"/>
      <c r="C41" s="52"/>
      <c r="D41" s="43"/>
      <c r="E41" s="43"/>
      <c r="F41" s="83"/>
      <c r="G41" s="127"/>
      <c r="H41" s="61" t="s">
        <v>112</v>
      </c>
      <c r="I41" s="17" t="s">
        <v>59</v>
      </c>
      <c r="J41" s="61" t="s">
        <v>3</v>
      </c>
      <c r="K41" s="61" t="s">
        <v>145</v>
      </c>
      <c r="L41" s="73">
        <v>5</v>
      </c>
      <c r="M41" s="121" t="s">
        <v>17</v>
      </c>
      <c r="N41" s="125" t="s">
        <v>30</v>
      </c>
    </row>
    <row r="42" spans="1:14" ht="90" hidden="1">
      <c r="A42" s="155"/>
      <c r="B42" s="18" t="s">
        <v>113</v>
      </c>
      <c r="C42" s="30" t="s">
        <v>76</v>
      </c>
      <c r="D42" s="23"/>
      <c r="E42" s="23"/>
      <c r="F42" s="74"/>
      <c r="G42" s="13" t="s">
        <v>81</v>
      </c>
      <c r="H42" s="18" t="s">
        <v>113</v>
      </c>
      <c r="I42" s="30" t="s">
        <v>76</v>
      </c>
      <c r="J42" s="30"/>
      <c r="K42" s="30"/>
      <c r="L42" s="30"/>
      <c r="M42" s="53" t="s">
        <v>20</v>
      </c>
      <c r="N42" s="18" t="s">
        <v>8</v>
      </c>
    </row>
    <row r="43" spans="1:14" ht="24" hidden="1" customHeight="1">
      <c r="A43" s="155"/>
      <c r="B43" s="18" t="s">
        <v>114</v>
      </c>
      <c r="C43" s="30" t="s">
        <v>77</v>
      </c>
      <c r="D43" s="23"/>
      <c r="E43" s="23"/>
      <c r="F43" s="74"/>
      <c r="G43" s="13" t="s">
        <v>44</v>
      </c>
      <c r="H43" s="18" t="s">
        <v>114</v>
      </c>
      <c r="I43" s="30" t="s">
        <v>77</v>
      </c>
      <c r="J43" s="30"/>
      <c r="K43" s="30"/>
      <c r="L43" s="30"/>
      <c r="M43" s="53" t="s">
        <v>20</v>
      </c>
      <c r="N43" s="18" t="s">
        <v>8</v>
      </c>
    </row>
    <row r="44" spans="1:14" ht="162" hidden="1">
      <c r="A44" s="155"/>
      <c r="B44" s="18" t="s">
        <v>115</v>
      </c>
      <c r="C44" s="30" t="s">
        <v>78</v>
      </c>
      <c r="D44" s="42"/>
      <c r="E44" s="42"/>
      <c r="F44" s="84"/>
      <c r="G44" s="42" t="s">
        <v>82</v>
      </c>
      <c r="H44" s="18" t="s">
        <v>115</v>
      </c>
      <c r="I44" s="30" t="s">
        <v>78</v>
      </c>
      <c r="J44" s="65"/>
      <c r="K44" s="65"/>
      <c r="L44" s="65"/>
      <c r="M44" s="54" t="s">
        <v>17</v>
      </c>
      <c r="N44" s="18" t="s">
        <v>30</v>
      </c>
    </row>
    <row r="45" spans="1:14" ht="162" hidden="1">
      <c r="A45" s="155"/>
      <c r="B45" s="18" t="s">
        <v>116</v>
      </c>
      <c r="C45" s="30" t="s">
        <v>79</v>
      </c>
      <c r="D45" s="42"/>
      <c r="E45" s="42"/>
      <c r="F45" s="84"/>
      <c r="G45" s="42" t="s">
        <v>82</v>
      </c>
      <c r="H45" s="18" t="s">
        <v>116</v>
      </c>
      <c r="I45" s="30" t="s">
        <v>79</v>
      </c>
      <c r="J45" s="30"/>
      <c r="K45" s="30"/>
      <c r="L45" s="30"/>
      <c r="M45" s="53" t="s">
        <v>16</v>
      </c>
      <c r="N45" s="23" t="s">
        <v>22</v>
      </c>
    </row>
    <row r="46" spans="1:14" ht="48" hidden="1" customHeight="1">
      <c r="A46" s="155"/>
      <c r="B46" s="18" t="s">
        <v>117</v>
      </c>
      <c r="C46" s="30" t="s">
        <v>80</v>
      </c>
      <c r="D46" s="23"/>
      <c r="E46" s="23"/>
      <c r="F46" s="74"/>
      <c r="G46" s="23" t="s">
        <v>82</v>
      </c>
      <c r="H46" s="18" t="s">
        <v>117</v>
      </c>
      <c r="I46" s="30" t="s">
        <v>80</v>
      </c>
      <c r="J46" s="30"/>
      <c r="K46" s="30"/>
      <c r="L46" s="30"/>
      <c r="M46" s="53" t="s">
        <v>17</v>
      </c>
      <c r="N46" s="18" t="s">
        <v>30</v>
      </c>
    </row>
    <row r="47" spans="1:14">
      <c r="A47" s="149" t="s">
        <v>154</v>
      </c>
      <c r="B47" s="149"/>
      <c r="C47" s="149"/>
      <c r="D47" s="149"/>
      <c r="E47" s="149"/>
      <c r="F47" s="150">
        <f>SUM(F5:F41)/13</f>
        <v>4.45</v>
      </c>
      <c r="G47" s="150"/>
      <c r="H47" s="149" t="s">
        <v>154</v>
      </c>
      <c r="I47" s="149"/>
      <c r="J47" s="149"/>
      <c r="K47" s="149"/>
      <c r="L47" s="150">
        <f>SUM(L5:L41)/13</f>
        <v>4.407692307692308</v>
      </c>
      <c r="M47" s="150"/>
      <c r="N47" s="150"/>
    </row>
  </sheetData>
  <mergeCells count="19">
    <mergeCell ref="M32:M34"/>
    <mergeCell ref="N32:N34"/>
    <mergeCell ref="H3:L3"/>
    <mergeCell ref="A47:E47"/>
    <mergeCell ref="F47:G47"/>
    <mergeCell ref="H47:K47"/>
    <mergeCell ref="L47:N47"/>
    <mergeCell ref="A5:A17"/>
    <mergeCell ref="A18:A22"/>
    <mergeCell ref="A23:A27"/>
    <mergeCell ref="A28:A30"/>
    <mergeCell ref="A31:A46"/>
    <mergeCell ref="G31:G38"/>
    <mergeCell ref="A1:N1"/>
    <mergeCell ref="A2:N2"/>
    <mergeCell ref="A3:A4"/>
    <mergeCell ref="B3:G3"/>
    <mergeCell ref="M3:M4"/>
    <mergeCell ref="N3:N4"/>
  </mergeCells>
  <pageMargins left="0.23622047244094491" right="0.23622047244094491" top="0.59055118110236227" bottom="0.19685039370078741" header="0.31496062992125984" footer="0.31496062992125984"/>
  <pageSetup paperSize="9" scale="73" fitToHeight="7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31"/>
  <sheetViews>
    <sheetView view="pageBreakPreview" topLeftCell="A4" zoomScale="80" zoomScaleNormal="80" zoomScaleSheetLayoutView="80" workbookViewId="0">
      <selection activeCell="C7" sqref="C7"/>
    </sheetView>
  </sheetViews>
  <sheetFormatPr defaultColWidth="9" defaultRowHeight="20.25"/>
  <cols>
    <col min="1" max="1" width="17.75" style="2" customWidth="1"/>
    <col min="2" max="2" width="43.125" style="2" customWidth="1"/>
    <col min="3" max="3" width="8.375" style="2" bestFit="1" customWidth="1"/>
    <col min="4" max="4" width="8.625" style="2" bestFit="1" customWidth="1"/>
    <col min="5" max="5" width="11.625" style="2" customWidth="1"/>
    <col min="6" max="6" width="8.375" style="2" bestFit="1" customWidth="1"/>
    <col min="7" max="7" width="8.625" style="2" bestFit="1" customWidth="1"/>
    <col min="8" max="8" width="8" style="2" customWidth="1"/>
    <col min="9" max="9" width="8.375" style="2" bestFit="1" customWidth="1"/>
    <col min="10" max="10" width="8.625" style="2" bestFit="1" customWidth="1"/>
    <col min="11" max="11" width="8" style="2" customWidth="1"/>
    <col min="12" max="12" width="13.875" style="2" customWidth="1"/>
    <col min="13" max="13" width="10" style="1" customWidth="1"/>
    <col min="14" max="14" width="11.125" style="1" customWidth="1"/>
    <col min="15" max="16384" width="9" style="1"/>
  </cols>
  <sheetData>
    <row r="1" spans="1:14" ht="23.25">
      <c r="A1" s="138" t="s">
        <v>156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7" hidden="1" customHeight="1">
      <c r="A2" s="162" t="s">
        <v>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ht="27" customHeight="1">
      <c r="A3" s="163" t="s">
        <v>10</v>
      </c>
      <c r="B3" s="164" t="s">
        <v>43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5" t="s">
        <v>1</v>
      </c>
      <c r="N3" s="165" t="s">
        <v>13</v>
      </c>
    </row>
    <row r="4" spans="1:14" ht="27" customHeight="1">
      <c r="A4" s="163"/>
      <c r="B4" s="165" t="s">
        <v>2</v>
      </c>
      <c r="C4" s="168" t="s">
        <v>148</v>
      </c>
      <c r="D4" s="169"/>
      <c r="E4" s="170"/>
      <c r="F4" s="168" t="s">
        <v>149</v>
      </c>
      <c r="G4" s="169"/>
      <c r="H4" s="170"/>
      <c r="I4" s="168" t="s">
        <v>150</v>
      </c>
      <c r="J4" s="169"/>
      <c r="K4" s="170"/>
      <c r="L4" s="89"/>
      <c r="M4" s="166"/>
      <c r="N4" s="166"/>
    </row>
    <row r="5" spans="1:14" s="3" customFormat="1" ht="60.75">
      <c r="A5" s="163"/>
      <c r="B5" s="167"/>
      <c r="C5" s="49" t="s">
        <v>140</v>
      </c>
      <c r="D5" s="49" t="s">
        <v>139</v>
      </c>
      <c r="E5" s="49" t="s">
        <v>143</v>
      </c>
      <c r="F5" s="49" t="s">
        <v>140</v>
      </c>
      <c r="G5" s="49" t="s">
        <v>139</v>
      </c>
      <c r="H5" s="49" t="s">
        <v>143</v>
      </c>
      <c r="I5" s="49" t="s">
        <v>140</v>
      </c>
      <c r="J5" s="49" t="s">
        <v>139</v>
      </c>
      <c r="K5" s="49" t="s">
        <v>143</v>
      </c>
      <c r="L5" s="49" t="s">
        <v>11</v>
      </c>
      <c r="M5" s="167"/>
      <c r="N5" s="167"/>
    </row>
    <row r="6" spans="1:14" ht="49.5" customHeight="1">
      <c r="A6" s="90" t="s">
        <v>32</v>
      </c>
      <c r="B6" s="44" t="s">
        <v>136</v>
      </c>
      <c r="C6" s="190" t="s">
        <v>155</v>
      </c>
      <c r="D6" s="191"/>
      <c r="E6" s="191"/>
      <c r="F6" s="191"/>
      <c r="G6" s="191"/>
      <c r="H6" s="191"/>
      <c r="I6" s="191"/>
      <c r="J6" s="191"/>
      <c r="K6" s="192"/>
      <c r="L6" s="171" t="s">
        <v>44</v>
      </c>
      <c r="M6" s="171" t="s">
        <v>15</v>
      </c>
      <c r="N6" s="185" t="s">
        <v>21</v>
      </c>
    </row>
    <row r="7" spans="1:14" ht="60.75">
      <c r="A7" s="196" t="s">
        <v>34</v>
      </c>
      <c r="B7" s="44" t="s">
        <v>123</v>
      </c>
      <c r="C7" s="86" t="s">
        <v>3</v>
      </c>
      <c r="D7" s="86">
        <v>4.3499999999999996</v>
      </c>
      <c r="E7" s="86">
        <v>4.3499999999999996</v>
      </c>
      <c r="F7" s="86" t="s">
        <v>3</v>
      </c>
      <c r="G7" s="86">
        <v>4.3499999999999996</v>
      </c>
      <c r="H7" s="86">
        <v>4.3499999999999996</v>
      </c>
      <c r="I7" s="86" t="s">
        <v>3</v>
      </c>
      <c r="J7" s="86">
        <v>4.3499999999999996</v>
      </c>
      <c r="K7" s="86">
        <v>4.3499999999999996</v>
      </c>
      <c r="L7" s="172"/>
      <c r="M7" s="172"/>
      <c r="N7" s="186"/>
    </row>
    <row r="8" spans="1:14" ht="40.5">
      <c r="A8" s="196"/>
      <c r="B8" s="44" t="s">
        <v>124</v>
      </c>
      <c r="C8" s="94" t="s">
        <v>141</v>
      </c>
      <c r="D8" s="94">
        <v>90</v>
      </c>
      <c r="E8" s="95">
        <v>4.5</v>
      </c>
      <c r="F8" s="94" t="s">
        <v>141</v>
      </c>
      <c r="G8" s="94">
        <v>40</v>
      </c>
      <c r="H8" s="95">
        <v>5</v>
      </c>
      <c r="I8" s="94" t="s">
        <v>141</v>
      </c>
      <c r="J8" s="94">
        <v>80</v>
      </c>
      <c r="K8" s="95">
        <v>5</v>
      </c>
      <c r="L8" s="172"/>
      <c r="M8" s="172"/>
      <c r="N8" s="186"/>
    </row>
    <row r="9" spans="1:14">
      <c r="A9" s="161" t="s">
        <v>35</v>
      </c>
      <c r="B9" s="45" t="s">
        <v>125</v>
      </c>
      <c r="C9" s="87" t="s">
        <v>3</v>
      </c>
      <c r="D9" s="87">
        <v>3</v>
      </c>
      <c r="E9" s="88">
        <v>3</v>
      </c>
      <c r="F9" s="87" t="s">
        <v>3</v>
      </c>
      <c r="G9" s="87">
        <v>3</v>
      </c>
      <c r="H9" s="88">
        <v>3</v>
      </c>
      <c r="I9" s="87" t="s">
        <v>3</v>
      </c>
      <c r="J9" s="87">
        <v>3</v>
      </c>
      <c r="K9" s="88">
        <v>3</v>
      </c>
      <c r="L9" s="172"/>
      <c r="M9" s="172"/>
      <c r="N9" s="186"/>
    </row>
    <row r="10" spans="1:14" ht="40.5">
      <c r="A10" s="161"/>
      <c r="B10" s="45" t="s">
        <v>126</v>
      </c>
      <c r="C10" s="87" t="s">
        <v>3</v>
      </c>
      <c r="D10" s="87">
        <v>3</v>
      </c>
      <c r="E10" s="88">
        <v>3</v>
      </c>
      <c r="F10" s="87" t="s">
        <v>3</v>
      </c>
      <c r="G10" s="87">
        <v>3</v>
      </c>
      <c r="H10" s="88">
        <v>3</v>
      </c>
      <c r="I10" s="87" t="s">
        <v>3</v>
      </c>
      <c r="J10" s="87">
        <v>3</v>
      </c>
      <c r="K10" s="88">
        <v>3</v>
      </c>
      <c r="L10" s="56"/>
      <c r="M10" s="47"/>
      <c r="N10" s="4"/>
    </row>
    <row r="11" spans="1:14">
      <c r="A11" s="161"/>
      <c r="B11" s="45" t="s">
        <v>127</v>
      </c>
      <c r="C11" s="87" t="s">
        <v>3</v>
      </c>
      <c r="D11" s="87">
        <v>3</v>
      </c>
      <c r="E11" s="88">
        <v>3</v>
      </c>
      <c r="F11" s="87" t="s">
        <v>3</v>
      </c>
      <c r="G11" s="87">
        <v>3</v>
      </c>
      <c r="H11" s="88">
        <v>3</v>
      </c>
      <c r="I11" s="87" t="s">
        <v>3</v>
      </c>
      <c r="J11" s="87">
        <v>3</v>
      </c>
      <c r="K11" s="88">
        <v>3</v>
      </c>
      <c r="L11" s="56"/>
      <c r="M11" s="47"/>
      <c r="N11" s="4"/>
    </row>
    <row r="12" spans="1:14">
      <c r="A12" s="161" t="s">
        <v>36</v>
      </c>
      <c r="B12" s="45" t="s">
        <v>128</v>
      </c>
      <c r="C12" s="87" t="s">
        <v>3</v>
      </c>
      <c r="D12" s="87">
        <v>3</v>
      </c>
      <c r="E12" s="88">
        <v>3</v>
      </c>
      <c r="F12" s="87" t="s">
        <v>3</v>
      </c>
      <c r="G12" s="87">
        <v>3</v>
      </c>
      <c r="H12" s="88">
        <v>3</v>
      </c>
      <c r="I12" s="87" t="s">
        <v>3</v>
      </c>
      <c r="J12" s="87">
        <v>3</v>
      </c>
      <c r="K12" s="88">
        <v>3</v>
      </c>
      <c r="L12" s="56"/>
      <c r="M12" s="47"/>
      <c r="N12" s="4"/>
    </row>
    <row r="13" spans="1:14" ht="40.5">
      <c r="A13" s="161"/>
      <c r="B13" s="45" t="s">
        <v>129</v>
      </c>
      <c r="C13" s="107" t="s">
        <v>143</v>
      </c>
      <c r="D13" s="107">
        <v>3.51</v>
      </c>
      <c r="E13" s="107">
        <v>3.51</v>
      </c>
      <c r="F13" s="107" t="s">
        <v>143</v>
      </c>
      <c r="G13" s="107">
        <v>3.51</v>
      </c>
      <c r="H13" s="107">
        <v>3.51</v>
      </c>
      <c r="I13" s="107" t="s">
        <v>143</v>
      </c>
      <c r="J13" s="107">
        <v>3.51</v>
      </c>
      <c r="K13" s="107">
        <v>3.51</v>
      </c>
      <c r="L13" s="56"/>
      <c r="M13" s="47"/>
      <c r="N13" s="4"/>
    </row>
    <row r="14" spans="1:14">
      <c r="A14" s="161"/>
      <c r="B14" s="45" t="s">
        <v>130</v>
      </c>
      <c r="C14" s="87" t="s">
        <v>3</v>
      </c>
      <c r="D14" s="87">
        <v>3</v>
      </c>
      <c r="E14" s="88">
        <v>3</v>
      </c>
      <c r="F14" s="87" t="s">
        <v>3</v>
      </c>
      <c r="G14" s="87">
        <v>3</v>
      </c>
      <c r="H14" s="88">
        <v>3</v>
      </c>
      <c r="I14" s="87" t="s">
        <v>3</v>
      </c>
      <c r="J14" s="87">
        <v>3</v>
      </c>
      <c r="K14" s="88">
        <v>3</v>
      </c>
      <c r="L14" s="56"/>
      <c r="M14" s="47"/>
      <c r="N14" s="4"/>
    </row>
    <row r="15" spans="1:14">
      <c r="A15" s="161" t="s">
        <v>37</v>
      </c>
      <c r="B15" s="45" t="s">
        <v>131</v>
      </c>
      <c r="C15" s="87" t="s">
        <v>3</v>
      </c>
      <c r="D15" s="87">
        <v>3</v>
      </c>
      <c r="E15" s="88">
        <v>3</v>
      </c>
      <c r="F15" s="87" t="s">
        <v>3</v>
      </c>
      <c r="G15" s="87">
        <v>3</v>
      </c>
      <c r="H15" s="88">
        <v>3</v>
      </c>
      <c r="I15" s="87" t="s">
        <v>3</v>
      </c>
      <c r="J15" s="87">
        <v>3</v>
      </c>
      <c r="K15" s="88">
        <v>3</v>
      </c>
      <c r="L15" s="56"/>
      <c r="M15" s="47"/>
      <c r="N15" s="4"/>
    </row>
    <row r="16" spans="1:14" ht="40.5">
      <c r="A16" s="161"/>
      <c r="B16" s="45" t="s">
        <v>132</v>
      </c>
      <c r="C16" s="87" t="s">
        <v>3</v>
      </c>
      <c r="D16" s="87">
        <v>3</v>
      </c>
      <c r="E16" s="88">
        <v>3</v>
      </c>
      <c r="F16" s="87" t="s">
        <v>3</v>
      </c>
      <c r="G16" s="87">
        <v>3</v>
      </c>
      <c r="H16" s="88">
        <v>3</v>
      </c>
      <c r="I16" s="87" t="s">
        <v>3</v>
      </c>
      <c r="J16" s="87">
        <v>3</v>
      </c>
      <c r="K16" s="88">
        <v>3</v>
      </c>
      <c r="L16" s="56"/>
      <c r="M16" s="47"/>
      <c r="N16" s="4"/>
    </row>
    <row r="17" spans="1:14">
      <c r="A17" s="161"/>
      <c r="B17" s="45" t="s">
        <v>133</v>
      </c>
      <c r="C17" s="87" t="s">
        <v>3</v>
      </c>
      <c r="D17" s="87">
        <v>3</v>
      </c>
      <c r="E17" s="88">
        <v>3</v>
      </c>
      <c r="F17" s="87" t="s">
        <v>3</v>
      </c>
      <c r="G17" s="87">
        <v>3</v>
      </c>
      <c r="H17" s="88">
        <v>3</v>
      </c>
      <c r="I17" s="87" t="s">
        <v>3</v>
      </c>
      <c r="J17" s="87">
        <v>3</v>
      </c>
      <c r="K17" s="88">
        <v>3</v>
      </c>
      <c r="L17" s="56"/>
      <c r="M17" s="47"/>
      <c r="N17" s="4"/>
    </row>
    <row r="18" spans="1:14" ht="60.75">
      <c r="A18" s="161"/>
      <c r="B18" s="134" t="s">
        <v>134</v>
      </c>
      <c r="C18" s="107" t="s">
        <v>147</v>
      </c>
      <c r="D18" s="107">
        <v>100</v>
      </c>
      <c r="E18" s="108">
        <v>5</v>
      </c>
      <c r="F18" s="107" t="s">
        <v>147</v>
      </c>
      <c r="G18" s="107">
        <v>100</v>
      </c>
      <c r="H18" s="108">
        <v>5</v>
      </c>
      <c r="I18" s="107" t="s">
        <v>147</v>
      </c>
      <c r="J18" s="107">
        <v>100</v>
      </c>
      <c r="K18" s="108">
        <v>5</v>
      </c>
      <c r="L18" s="57"/>
      <c r="M18" s="48"/>
      <c r="N18" s="5"/>
    </row>
    <row r="19" spans="1:14" ht="81">
      <c r="A19" s="161" t="s">
        <v>33</v>
      </c>
      <c r="B19" s="161" t="s">
        <v>135</v>
      </c>
      <c r="C19" s="55" t="s">
        <v>3</v>
      </c>
      <c r="D19" s="55">
        <v>3</v>
      </c>
      <c r="E19" s="106">
        <v>3</v>
      </c>
      <c r="F19" s="55" t="s">
        <v>3</v>
      </c>
      <c r="G19" s="55">
        <v>3</v>
      </c>
      <c r="H19" s="106">
        <v>3</v>
      </c>
      <c r="I19" s="55" t="s">
        <v>3</v>
      </c>
      <c r="J19" s="55">
        <v>3</v>
      </c>
      <c r="K19" s="106">
        <v>3</v>
      </c>
      <c r="L19" s="55" t="s">
        <v>44</v>
      </c>
      <c r="M19" s="46" t="s">
        <v>15</v>
      </c>
      <c r="N19" s="91" t="s">
        <v>21</v>
      </c>
    </row>
    <row r="20" spans="1:14" ht="40.5">
      <c r="A20" s="161"/>
      <c r="B20" s="161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47"/>
      <c r="N20" s="92" t="s">
        <v>121</v>
      </c>
    </row>
    <row r="21" spans="1:14" ht="60.75">
      <c r="A21" s="161"/>
      <c r="B21" s="161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48"/>
      <c r="N21" s="131" t="s">
        <v>6</v>
      </c>
    </row>
    <row r="22" spans="1:14">
      <c r="A22" s="194" t="s">
        <v>154</v>
      </c>
      <c r="B22" s="195"/>
      <c r="C22" s="183">
        <f>SUM(E7:E21)/13</f>
        <v>3.4123076923076923</v>
      </c>
      <c r="D22" s="183"/>
      <c r="E22" s="184"/>
      <c r="F22" s="193">
        <f>SUM(H7:H21)/13</f>
        <v>3.4507692307692306</v>
      </c>
      <c r="G22" s="193"/>
      <c r="H22" s="193"/>
      <c r="I22" s="193">
        <f>SUM(K7:K21)/13</f>
        <v>3.4507692307692306</v>
      </c>
      <c r="J22" s="193"/>
      <c r="K22" s="193"/>
      <c r="L22" s="129"/>
      <c r="M22" s="129"/>
      <c r="N22" s="98"/>
    </row>
    <row r="23" spans="1:14">
      <c r="A23" s="173" t="s">
        <v>158</v>
      </c>
      <c r="B23" s="174"/>
      <c r="C23" s="187" t="s">
        <v>157</v>
      </c>
      <c r="D23" s="188"/>
      <c r="E23" s="93">
        <v>88</v>
      </c>
      <c r="F23" s="189" t="s">
        <v>157</v>
      </c>
      <c r="G23" s="189"/>
      <c r="H23" s="93">
        <v>14</v>
      </c>
      <c r="I23" s="187" t="s">
        <v>157</v>
      </c>
      <c r="J23" s="188"/>
      <c r="K23" s="93">
        <v>6</v>
      </c>
      <c r="M23" s="2"/>
      <c r="N23" s="100"/>
    </row>
    <row r="24" spans="1:14" ht="55.5" customHeight="1">
      <c r="A24" s="175"/>
      <c r="B24" s="176"/>
      <c r="C24" s="132"/>
      <c r="D24" s="133"/>
      <c r="E24" s="93" t="s">
        <v>137</v>
      </c>
      <c r="F24" s="132"/>
      <c r="G24" s="133"/>
      <c r="H24" s="93" t="s">
        <v>137</v>
      </c>
      <c r="I24" s="132"/>
      <c r="J24" s="133"/>
      <c r="K24" s="93" t="s">
        <v>137</v>
      </c>
      <c r="M24" s="2"/>
      <c r="N24" s="100"/>
    </row>
    <row r="25" spans="1:14">
      <c r="A25" s="149" t="s">
        <v>159</v>
      </c>
      <c r="B25" s="149"/>
      <c r="C25" s="202" t="s">
        <v>162</v>
      </c>
      <c r="D25" s="203"/>
      <c r="E25" s="136">
        <f>C22*E23</f>
        <v>300.28307692307692</v>
      </c>
      <c r="F25" s="202" t="s">
        <v>163</v>
      </c>
      <c r="G25" s="203"/>
      <c r="H25" s="137">
        <f>F22*H23</f>
        <v>48.310769230769225</v>
      </c>
      <c r="I25" s="202" t="s">
        <v>164</v>
      </c>
      <c r="J25" s="203"/>
      <c r="K25" s="137">
        <f>I22*K23</f>
        <v>20.704615384615384</v>
      </c>
      <c r="M25" s="2"/>
      <c r="N25" s="100"/>
    </row>
    <row r="26" spans="1:14">
      <c r="A26" s="204" t="s">
        <v>161</v>
      </c>
      <c r="B26" s="205"/>
      <c r="C26" s="177" t="s">
        <v>165</v>
      </c>
      <c r="D26" s="178"/>
      <c r="E26" s="178"/>
      <c r="F26" s="178"/>
      <c r="G26" s="178"/>
      <c r="H26" s="178"/>
      <c r="I26" s="178"/>
      <c r="J26" s="178"/>
      <c r="K26" s="179"/>
      <c r="M26" s="2"/>
      <c r="N26" s="100"/>
    </row>
    <row r="27" spans="1:14">
      <c r="A27" s="206"/>
      <c r="B27" s="207"/>
      <c r="C27" s="180"/>
      <c r="D27" s="181"/>
      <c r="E27" s="181"/>
      <c r="F27" s="181"/>
      <c r="G27" s="181"/>
      <c r="H27" s="181"/>
      <c r="I27" s="181"/>
      <c r="J27" s="181"/>
      <c r="K27" s="182"/>
      <c r="M27" s="2"/>
      <c r="N27" s="100"/>
    </row>
    <row r="28" spans="1:14">
      <c r="A28" s="206"/>
      <c r="B28" s="207"/>
      <c r="C28" s="180"/>
      <c r="D28" s="181"/>
      <c r="E28" s="181"/>
      <c r="F28" s="181"/>
      <c r="G28" s="181"/>
      <c r="H28" s="181"/>
      <c r="I28" s="181"/>
      <c r="J28" s="181"/>
      <c r="K28" s="182"/>
      <c r="M28" s="2"/>
      <c r="N28" s="100"/>
    </row>
    <row r="29" spans="1:14">
      <c r="A29" s="197" t="s">
        <v>160</v>
      </c>
      <c r="B29" s="198"/>
      <c r="C29" s="199">
        <v>3.1</v>
      </c>
      <c r="D29" s="200"/>
      <c r="E29" s="200"/>
      <c r="F29" s="200"/>
      <c r="G29" s="200"/>
      <c r="H29" s="200"/>
      <c r="I29" s="200"/>
      <c r="J29" s="200"/>
      <c r="K29" s="201"/>
      <c r="L29" s="135"/>
      <c r="M29" s="135"/>
      <c r="N29" s="102"/>
    </row>
    <row r="30" spans="1:14">
      <c r="B30" s="105" t="s">
        <v>152</v>
      </c>
      <c r="C30" s="99"/>
      <c r="D30" s="100"/>
      <c r="E30" s="103">
        <f>E25+H25+K25</f>
        <v>369.29846153846154</v>
      </c>
      <c r="F30" s="99"/>
      <c r="G30" s="100"/>
      <c r="H30" s="104"/>
      <c r="I30" s="99"/>
      <c r="J30" s="100"/>
      <c r="K30" s="104"/>
    </row>
    <row r="31" spans="1:14">
      <c r="B31" s="96" t="s">
        <v>151</v>
      </c>
      <c r="C31" s="101"/>
      <c r="D31" s="102"/>
      <c r="E31" s="97">
        <f>E30/119</f>
        <v>3.1033484162895926</v>
      </c>
      <c r="F31" s="101"/>
      <c r="G31" s="102"/>
      <c r="H31" s="105"/>
      <c r="I31" s="101"/>
      <c r="J31" s="102"/>
      <c r="K31" s="105"/>
    </row>
  </sheetData>
  <mergeCells count="36">
    <mergeCell ref="A29:B29"/>
    <mergeCell ref="C29:K29"/>
    <mergeCell ref="C25:D25"/>
    <mergeCell ref="F25:G25"/>
    <mergeCell ref="I25:J25"/>
    <mergeCell ref="A26:B28"/>
    <mergeCell ref="A23:B24"/>
    <mergeCell ref="C26:K28"/>
    <mergeCell ref="C22:E22"/>
    <mergeCell ref="A25:B25"/>
    <mergeCell ref="N6:N9"/>
    <mergeCell ref="C23:D23"/>
    <mergeCell ref="F23:G23"/>
    <mergeCell ref="I23:J23"/>
    <mergeCell ref="C6:K6"/>
    <mergeCell ref="F22:H22"/>
    <mergeCell ref="I22:K22"/>
    <mergeCell ref="A22:B22"/>
    <mergeCell ref="A7:A8"/>
    <mergeCell ref="A9:A11"/>
    <mergeCell ref="A12:A14"/>
    <mergeCell ref="A15:A18"/>
    <mergeCell ref="A19:A21"/>
    <mergeCell ref="B19:B21"/>
    <mergeCell ref="A1:N1"/>
    <mergeCell ref="A2:N2"/>
    <mergeCell ref="A3:A5"/>
    <mergeCell ref="B3:L3"/>
    <mergeCell ref="M3:M5"/>
    <mergeCell ref="N3:N5"/>
    <mergeCell ref="B4:B5"/>
    <mergeCell ref="C4:E4"/>
    <mergeCell ref="F4:H4"/>
    <mergeCell ref="I4:K4"/>
    <mergeCell ref="L6:L9"/>
    <mergeCell ref="M6:M9"/>
  </mergeCells>
  <pageMargins left="0.62992125984251968" right="0.62992125984251968" top="0.74803149606299213" bottom="0.74803149606299213" header="0.31496062992125984" footer="0.31496062992125984"/>
  <pageSetup paperSize="9" scale="72" fitToHeight="8" orientation="landscape" r:id="rId1"/>
  <rowBreaks count="1" manualBreakCount="1">
    <brk id="1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ระดับคณะและสถาบัน (ค่าเป้าหมาย)</vt:lpstr>
      <vt:lpstr>ระดับหลักสูตร (ค่าเป้าหมาย)</vt:lpstr>
      <vt:lpstr>Sheet2</vt:lpstr>
      <vt:lpstr>'ระดับหลักสูตร (ค่าเป้าหมาย)'!Print_Area</vt:lpstr>
      <vt:lpstr>'ระดับคณะและสถาบัน (ค่าเป้าหมาย)'!Print_Titles</vt:lpstr>
      <vt:lpstr>'ระดับหลักสูตร (ค่าเป้าหมาย)'!Print_Titles</vt:lpstr>
    </vt:vector>
  </TitlesOfParts>
  <Company>rmutsb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</dc:creator>
  <cp:lastModifiedBy>toon</cp:lastModifiedBy>
  <cp:lastPrinted>2014-12-22T06:45:41Z</cp:lastPrinted>
  <dcterms:created xsi:type="dcterms:W3CDTF">2014-05-29T08:58:03Z</dcterms:created>
  <dcterms:modified xsi:type="dcterms:W3CDTF">2015-02-09T03:17:17Z</dcterms:modified>
</cp:coreProperties>
</file>