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75" windowWidth="18360" windowHeight="7995" activeTab="0"/>
  </bookViews>
  <sheets>
    <sheet name="2.11" sheetId="1" r:id="rId1"/>
    <sheet name="2.12" sheetId="2" r:id="rId2"/>
  </sheets>
  <definedNames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</definedNames>
  <calcPr calcId="152511"/>
</workbook>
</file>

<file path=xl/sharedStrings.xml><?xml version="1.0" encoding="utf-8"?>
<sst xmlns="http://schemas.openxmlformats.org/spreadsheetml/2006/main" count="907" uniqueCount="461">
  <si>
    <t xml:space="preserve">ตาราง 1 สรุปผลการดำเนินงาน ระดับมหาวิทยาลัย  :  ดังนี้ </t>
  </si>
  <si>
    <t>คณะ/วิทยาลัย/สาขาวิชา</t>
  </si>
  <si>
    <t xml:space="preserve">เป้าหมาย
</t>
  </si>
  <si>
    <t>คะแนนที่ได้</t>
  </si>
  <si>
    <t>เอกสารหลักฐาน</t>
  </si>
  <si>
    <t>ผลรวมถ่วงน้ำหนัก</t>
  </si>
  <si>
    <t>จำนวนผู้สำเร็จ</t>
  </si>
  <si>
    <t>คิดเป็นร้อยละ</t>
  </si>
  <si>
    <t>1)  บัณฑิตวิทยาลัย</t>
  </si>
  <si>
    <t>2)  วิทยาลัยนวัตกรรมและการจัดการ</t>
  </si>
  <si>
    <t xml:space="preserve">       ระดับมหาวิทยาลัย</t>
  </si>
  <si>
    <t>ตาราง 2 ข้อมูลประกอบผลการดำเนินงาน ระดับมหาวิทยาลัย : ดังนี้</t>
  </si>
  <si>
    <t>หน่วยงาน
(1)</t>
  </si>
  <si>
    <t>ผลรวมถ่วงน้ำหนักของผลงานที่ตีพิมพ์หรือเผยแพร่ของผู้สำเร็จการศึกษาระดับปริญญาโท 
(2)</t>
  </si>
  <si>
    <t>จำนวนผู้สำเร็จการศึกษาระดับปริญญาโท
(3)</t>
  </si>
  <si>
    <t>คิดเป็นร้อยละ
(4)=(2)/(3)</t>
  </si>
  <si>
    <t>ใช้บัญญํติไตรยางค์เทียบ กำหนดร้อยละ 25 เท่ากับ 
5 คะแนน</t>
  </si>
  <si>
    <t>บัณฑิตวิทยาลัย</t>
  </si>
  <si>
    <t>วิทยาลัยนวัตกรรมและการจัดการ</t>
  </si>
  <si>
    <t>ตาราง 3 รายละเอียดผลการดำเนินงาน ระดับมหาวิทยาลัย</t>
  </si>
  <si>
    <t>ชื่อผลงาน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</si>
  <si>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</si>
  <si>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</t>
  </si>
  <si>
    <t>ชาติ</t>
  </si>
  <si>
    <t>นานาชาติ</t>
  </si>
  <si>
    <t xml:space="preserve">
ผลการดำเนินงาน 
</t>
  </si>
  <si>
    <t xml:space="preserve">      ระดับมหาวิทยาลัย</t>
  </si>
  <si>
    <t>ตาราง 2 ข้อมูลประกอบผลการดำเนินงาน ระดับมหาวิทยาลัย</t>
  </si>
  <si>
    <t>สาขาวิชา 
(1)</t>
  </si>
  <si>
    <t>ผลรวมถ่วงน้ำหนักของผลงานที่ตีพิมพ์หรือเผยแพร่ของผู้สำเร็จการศึกษาระดับปริญญาเอก 
(2)</t>
  </si>
  <si>
    <t>จำนวนผู้สำเร็จการศึกษาระดับปริญญาเอก
(3)</t>
  </si>
  <si>
    <t>ใช้บัญญํติไตรยางค์เทียบ กำหนด
ร้อยละ 50 เท่ากับ 5 คะแนน</t>
  </si>
  <si>
    <t>1) สาขาวิชานวัตกรรมการจัดการ (ปร.ด.)</t>
  </si>
  <si>
    <t>ตาราง 3 รายละเอียดผลการดำเนินงาน</t>
  </si>
  <si>
    <t>û</t>
  </si>
  <si>
    <t>สาขาวิชานวัตกรรมการจัดการ</t>
  </si>
  <si>
    <t>ชื่อ-สกุล ผู้สำเร็จการศึกษา</t>
  </si>
  <si>
    <t>ร้อยละ 80</t>
  </si>
  <si>
    <t>ร้อยละ 40</t>
  </si>
  <si>
    <t>ตัวบ่งชี้ที่ 2.2 : ผลงานของผู้สำเร็จการศึกษาระดับปริญญาเอกที่ได้รับการตีพิมพ์</t>
  </si>
  <si>
    <t>ตัวบ่งชี้ที่ 2.2 : ผลงานของผู้สำเร็จการศึกษาระดับปริญญาโทที่ได้รับการตีพิมพ์หรือเผยแพร่</t>
  </si>
  <si>
    <t>1) สาขาวิชาบริหารการศึกษา (ค.ม.)</t>
  </si>
  <si>
    <t>วิทยาลัยโลจิสติกส์และซัพพลายเชน</t>
  </si>
  <si>
    <t>1) สาขาวิชาการจัดการโลจิสติกส์เชิงยุทธศาสตร์ (บธ.ม.)</t>
  </si>
  <si>
    <t>การนำเสนอ</t>
  </si>
  <si>
    <t>การตีพิมพ์</t>
  </si>
  <si>
    <t>เล่มที่/
เลขหน้า</t>
  </si>
  <si>
    <t>วัน/เดือน/ปีที่ตีพิมพ์</t>
  </si>
  <si>
    <t>1.1 สาขาวิชาบริหารการศึกษา</t>
  </si>
  <si>
    <t xml:space="preserve">วารสารบัณฑิตศึกษา มหาวิทยาลัยราชภัฏสวนสุนันทา </t>
  </si>
  <si>
    <t xml:space="preserve">ปีที่ 8 ฉบับที่ 3
(กันยายน-ธันวาคม) 2558
</t>
  </si>
  <si>
    <t>นางสาวขนิษฐา เศษคึมบง</t>
  </si>
  <si>
    <t>สมรรถนะที่พึงประสงค์ของเลขานุการผู้บริหาร มหาวิทยาลัยราชภัฏสวนสุนันทา</t>
  </si>
  <si>
    <t xml:space="preserve">วารสารสุนันทามนุษย์กับสังคม มหาวิทยาลัยราชภัฏสวนสุนันทา
</t>
  </si>
  <si>
    <t xml:space="preserve">ปีที่ 1 ฉบับที่ 2
(ตุลาคม 2558 - มีนาคม 2559)
</t>
  </si>
  <si>
    <t xml:space="preserve">นางสาวกุลลดา ค้าสุวรรณ
</t>
  </si>
  <si>
    <t>การศึกษาความต้องการโครงสร้างพื้นฐานที่เหมาะสมสำหรับอุตสาหกรรมอาหารฮาลาล</t>
  </si>
  <si>
    <t xml:space="preserve">วารสารบัณฑิตศึกษา มหาวิทยาลัยราชภัฏสวนสุนันทา
</t>
  </si>
  <si>
    <t>นายสุทธิชัย สิทธิชอบธรรม</t>
  </si>
  <si>
    <t>ปัจจัยส่วนผสมทางการตลาดบริการที่มีผลต่อความพึงพอใจของผู้ใช้บริการรถโดยสารประจำทาง สาย 8 องค์การขนส่งมวลชนกรุงเทพ</t>
  </si>
  <si>
    <t>นายนิรัญ คัมภิรานนท์</t>
  </si>
  <si>
    <t>ปัจจัยที่มีผลต่อการรับรู้คุณค่าของการให้บริการขนส่งทางขบวนรถไฟโดยสารของการรถไฟแห่งประเทศไทย</t>
  </si>
  <si>
    <t>นายฉัตรชัย  ศรัทธาสุจริต</t>
  </si>
  <si>
    <t>ปัจจัยที่มีผลต่อการจัดการต้นทุนจัดส่งเฟอร์นิเจอร์ลูกค้าโครงการ : กรณีศึกษา แผนกจัดส่งสินค้า ศูนย์กระจายสินค้า บริษัทอินเด็กซ์ ลิฟวิ่งมอลล์ จำกัด</t>
  </si>
  <si>
    <t>การบรรลุเป้าหมาย</t>
  </si>
  <si>
    <t>1) สาขาวิชาการบริหารการพัฒนา (ปร.ด.)</t>
  </si>
  <si>
    <t>2) สาขาวิชานิติวิทยาศาสตร์ (วท.ม.)</t>
  </si>
  <si>
    <t>3) สาขาวิชาศิลปะการแสดง (ศศ.ม.)</t>
  </si>
  <si>
    <t>1.2 สาขาวิชานิติวิทยาศาสตร์</t>
  </si>
  <si>
    <t>1.3 สาขาวิชาศิลปะการแสดง</t>
  </si>
  <si>
    <t>ü</t>
  </si>
  <si>
    <t>4) สาขาวิชาบริหารธุรกิจ (บธ.ม.)</t>
  </si>
  <si>
    <t>1.4 สาขาวิชาบริหารธุรกิจ</t>
  </si>
  <si>
    <t>นายวีระชัย ยศโสธร</t>
  </si>
  <si>
    <t>นายตรี บุญเจือ</t>
  </si>
  <si>
    <t>นางบุษราคัม เนียมมี</t>
  </si>
  <si>
    <t>นายพอชาย พึงไชย</t>
  </si>
  <si>
    <t>นางสาวรวิวรรณ นันทนาศิริ</t>
  </si>
  <si>
    <t>นายนฤพนธ์ อุทัยแจ่ม</t>
  </si>
  <si>
    <t>นางสาวอมรรัตน์ ศรีคำ</t>
  </si>
  <si>
    <t>นายอนุสรณ์ รักษาควร</t>
  </si>
  <si>
    <t>นายเฉลิมรัฐ อนันตชาติ</t>
  </si>
  <si>
    <t>นางจิราภรณ์ พันธุ์เพชรายุธ</t>
  </si>
  <si>
    <t>นางกัลยา ทิพย์ประชาบาล</t>
  </si>
  <si>
    <t>นางสาวณัฐณิชา เทียมอุทัย</t>
  </si>
  <si>
    <t>นางสาวณัฐภรณ์ พุทธรักษา</t>
  </si>
  <si>
    <t>นางสาวณิศาชน ปุยเจริญ</t>
  </si>
  <si>
    <t>นางสาวทัศนีย์ สุขทวี</t>
  </si>
  <si>
    <t>นางสาวพรสวรรค์ ศรีเหรา</t>
  </si>
  <si>
    <t>พระครูใบฎีกาวัชรินทร์ โชติเวที</t>
  </si>
  <si>
    <t>นางสมศรี เอื้อรัตนวงศ์</t>
  </si>
  <si>
    <t>นางเทียมใจ กำจัดภัย</t>
  </si>
  <si>
    <t>นางเรียม เพชรสารพรม</t>
  </si>
  <si>
    <t>นายไกรวิทย์ ดีไทย</t>
  </si>
  <si>
    <t>คุณลักษณะผู้บริหารสถานศึกษาในประชาคมอาเซียนของโรงเรียนอนุบาลสังกัดเทศบาลในจังหวัดสมุทรปราการ</t>
  </si>
  <si>
    <t>การบริหารงานกิจกรรมพัฒนาผู้เรียนของสถานศึกษา สังกัดสำนักงานเขตพื้นที่การศึกษาประถมศึกษากรุงเทพมหานคร</t>
  </si>
  <si>
    <t>การมีส่วนร่วมในการดำเนินงานด้านวิชาการของผู้ปกครองศูนย์พัฒนาเด็กเล็ก เขตอำเภอเมือง จังหวัดนครราชสีมา</t>
  </si>
  <si>
    <t>ภาวะผู้นำการเปลี่ยนแปลงกับการบริหารงานวิชาการของผู้บริหารโรงเรียน สำนักงานเขตจอมทอง สังกัดกรุงเทพมหานคร</t>
  </si>
  <si>
    <t>ความผูกพันที่ส่งผลต่อวัฒนธรรมองค์กรของโรงเรียนเอกชนสังกัดสำนักงานคณะกรรมการส่งเสริม การศึกษาเอกชน (ภาษีเจริญ) สำนักงานเขตพื้นที่การศึกษาประถมศึกษากรุงเทพมหานคร</t>
  </si>
  <si>
    <t>แนวทางการพัฒนาการบริหารแบบมีส่วนร่วมในการบริหารงานกิจการนักเรียนของโรงเรียนในสังกัดสำนักงานเขตพื้นที่การศึกษามัธยมศึกษา เขต 2</t>
  </si>
  <si>
    <t>การพัฒนาระบบเทคโนโลยีสารสนเทศเพื่อการบริหารงานวิชาการของสถานศึกษา ในสังกัดองค์กรปกครองส่วนท้องถิ่น จังหวัดสมุทรสาคร</t>
  </si>
  <si>
    <t>ความสัมพันธ์ระหว่างการบริหารโรงเรียนมาตรฐานสากลกับ การบริหารจัดการโรงเรียนคุณภาพ สังกัดสำนักงานเขตพื้นที่การศึกษามัธยมศึกษาเขต 2</t>
  </si>
  <si>
    <t>แนวทางปฏิบัติที่ดีในการบริหารโรงเรียนอนุบาลเอกชนตามแนวโรงเรียนอนุบาลแสงโสม</t>
  </si>
  <si>
    <t>แนวทางการพัฒนาการบริหารงานวิชาการของโรงเรียนในเครือสารสาสน์</t>
  </si>
  <si>
    <t>ภาวะผู้นำของผู้บริหารของโรงเรียนประถมสาธิตในจังหวัดกรุงเทพมหานคร</t>
  </si>
  <si>
    <t>ความสัมพันธ์ของคุณภาพชีวิตในการทำงานกับความผูกพันในองค์กรของบุคลากรในโรงเรียนสังกัดกรุงเทพมหานคร สำนักงานเขตตลิ่งชัน</t>
  </si>
  <si>
    <t>การบริหารจัดการแหล่งเรียนรู้ตามหลักการบริหาร 4M's โรงเรียนในสังกัดสำนักงานเขตพื้นที่การศึกษามัธยมศึกษา เขต 22 จังหวัดนครพนม</t>
  </si>
  <si>
    <t>บทบาทการบริหารงานของผู้บริหารถานศึกษาในสังคมแห่งประชาคมอาเซียนของโรงเรียนเอกชน สังกัดสำนักงานเขตพื้นที่การศึกษาประถมศึกษานนทบุรี เขต 2</t>
  </si>
  <si>
    <t>การบริหารงานบุคคลของโรงเรียนประถมศึกษา สังกัดกรุงเทพมหานครกลุ่มกรุงเทพกลาง</t>
  </si>
  <si>
    <t>การบริหารจัดการเพื่อพัฒนาคุณลักษณะของนักศึกษาสาขารังสีเทคนิค ตามกรอบมาตรฐานคุณวุฒิระดับอุดมศึกษาแห่งชาติ</t>
  </si>
  <si>
    <t>การมีส่วนร่วมในการบริหารงานวิชาการสถานศึกษาขั้นพื้นฐานของครู โรงเรียนสังกัดองค์กรปกครองส่วนท้องถิ่น ในจังหวัดนนทบุรี</t>
  </si>
  <si>
    <t>ความสัมพันธระหว่างการบริหารงานวิชาการกับสมรรถนะของนักเรียน โรงเรียนสังกัดสำนักงานเขตคลองสามวา กรุงเทพมหานคร</t>
  </si>
  <si>
    <t>แนวทางการพัฒนาการบริหารแหล่งเรียนรู้ในสถานศึกษาขั้นพื้นฐาน สังกัดสำนักงานเขตพื้นที่การศึกษามัธยมศึกษา เขต 1</t>
  </si>
  <si>
    <t>วารสารชุมชนวิจัย มหาวิทยาลัยราชภัฏนครราชสีมา</t>
  </si>
  <si>
    <t>การประชุมวิชาการและนำเสนอผลงานวิจัยระดับชาติและนานาชาติ ครั้งที่ 7 “ยกระดับงานวิจัย เพื่อก้าวสู่มหาวิทยาลัยระดับโลก”</t>
  </si>
  <si>
    <t>วารสารการบริหารการศึกษา มหาวิทยาลัยศิลปากร</t>
  </si>
  <si>
    <t xml:space="preserve">ปีที่ 10 
ฉบับที่ 3 เดือนกันยายน – ธันวาคม 2559
</t>
  </si>
  <si>
    <t>ปีที่ 9 ฉบับที่ 2 เดือนกรกฎาคม – ธันวาคม 2559</t>
  </si>
  <si>
    <t xml:space="preserve">วันที่ 25-26 มีนาคม 2559 </t>
  </si>
  <si>
    <t>ปีที่ 6 ฉบับบที่ 2 มกราคม-มิถุนายน 2559</t>
  </si>
  <si>
    <t>ปีที่ 7 ฉบับที่ 1 กรกฎาคม-ธันวาคม 2559</t>
  </si>
  <si>
    <t>นายธีรัตน์ คลังคณาทรัพย์</t>
  </si>
  <si>
    <t>นางพัชริภา พิพิธเบญญา</t>
  </si>
  <si>
    <t>นางสาวลลิตตา เพชรกิจ</t>
  </si>
  <si>
    <t>นางสาวศีจุฑา ณ สิงคราญ</t>
  </si>
  <si>
    <t>นางสาวจีรัญชยา ธนาผลอารีย์</t>
  </si>
  <si>
    <t>นางสาวฐิตารีย์ ทองเทียนชัย</t>
  </si>
  <si>
    <t>ร้อยตำรวจเอกปิยวัฒน์ มั่นคง</t>
  </si>
  <si>
    <t>แนวทางการป้องกันการโจรกรรมรถยนต์ด้วยวิธีดักสัญญาณรีโมท</t>
  </si>
  <si>
    <t>การเปรียบเทียบระบบการบันทึกและสืบค้นข้อมูลบุคคลสูญหาย</t>
  </si>
  <si>
    <t>การศึกษาพฤติกรรมของผู้ป่วยติดเครื่องดื่มแอลกอฮอล์ใน สถาบันกัลยาณ์ราชนครินทร์</t>
  </si>
  <si>
    <t>การรับรู้บทบาทและสมรรถนะในการบันทึกทางการพยาบาลผู้ป่วยคดีในห้องฉุกเฉิน</t>
  </si>
  <si>
    <t>ความสัมพันธ์ระหว่างความเข้มข้นของแอลกอฮอล์ในเลือดจากผู้เสียชีวิต กับพฤติการณ์การเสียชีวิตจากการตรวจพิสูจน์ทางนิติพิษวิทยา กรณีศึกษา: โรงพยาบาลจุฬาลงกรณ์</t>
  </si>
  <si>
    <t>ลายนิ้วมือแฝงบนแผ่นฟิมล์กันรอยต่างชนิดกัน</t>
  </si>
  <si>
    <t>การศึกษาการตรวจพิสูจน์การแก้ไขดัดแปลงมิเตอร์ไฟฟ้าของการไฟฟ้าส่วนภูมิภาค</t>
  </si>
  <si>
    <t>Suan Sunandha Science and Technology Journal</t>
  </si>
  <si>
    <t>Vol. 03 No. 01, Jan 2016</t>
  </si>
  <si>
    <t>วารสารวิชาการโรงเรียนนายร้อยตำรวจ ด้านอาชญาวิทยาและนิติวิทยาศาสตร์</t>
  </si>
  <si>
    <t xml:space="preserve">วารสาร Suan Sunandha Science and Technology Journal </t>
  </si>
  <si>
    <t>ปีที่ 3 ฉบับที่ 2 เดือนกรกฎาคม 2559</t>
  </si>
  <si>
    <t>วารสารวิชาการเทคโนโลยีอุตสาหกรรม : มหาวิทยาลัยราชภัฏสวนสุนันทา</t>
  </si>
  <si>
    <t>ปีที่ 4 ฉบับที่ 1 ประจำปี 2559</t>
  </si>
  <si>
    <t>นางสาวอภิรดี เมฆา</t>
  </si>
  <si>
    <t>นายสมศักดิ์ ทองปาน</t>
  </si>
  <si>
    <t>นางสาวพีรนุช ธีรอรรถ</t>
  </si>
  <si>
    <t>นางสาวขันติมา แฉ่งฉายา</t>
  </si>
  <si>
    <t>ว่าที่ร้อยตรีอิศรานุวัฒน์ พานพุฒ</t>
  </si>
  <si>
    <t>นายดิฐดา นุชบุษบา</t>
  </si>
  <si>
    <t>นายจิตสุภวัฒน์ สำราญรัตน</t>
  </si>
  <si>
    <t>นางกรรณิมา จงชนะบริบูรณ์</t>
  </si>
  <si>
    <t>นางสาวกุลธิดา ศรีสุข</t>
  </si>
  <si>
    <t>นายธัญพิสิษฐ์ พันธ์ทองดี</t>
  </si>
  <si>
    <t>นางสาวสร้อยสกุล จันทร์จรูญ</t>
  </si>
  <si>
    <t>นางกรกมล วัฒนวิจารณ์</t>
  </si>
  <si>
    <t>นางสาวบุษยา รื่นเริง</t>
  </si>
  <si>
    <t>นางสาวธราทิพย์ กันตะวงษ์</t>
  </si>
  <si>
    <t>นางสาวนัฏภรณ์ พูลภักดี</t>
  </si>
  <si>
    <t>นางสาวพลอยขวัญ หางแก้ว</t>
  </si>
  <si>
    <t>นางสุภาวดี บริบูรณางกูร</t>
  </si>
  <si>
    <t>การแสดงหุ่นกระบอกคณะสี่พี่น้องจังหวัดเพชรบุรี</t>
  </si>
  <si>
    <t>กระบวนการสร้างสรรค์ผลงานนาฏศิลป์สู่การประกวดผลงานระดับชาติ</t>
  </si>
  <si>
    <t>กระบวนท่ารำและกลวิธีการรำฉุยฉายฮเนาของละครวังสวนกุหลาบ : กรณีศึกษา</t>
  </si>
  <si>
    <t>กระบวนท่ากระบี่รำหรือ ไม้ครู ของคณะนายสอน เนียมแก้ว เพชรบุรี</t>
  </si>
  <si>
    <t>กลวิธีการรำลงสรงมอญตอนพระยาน้อยชมตลาด ในรูปแบบ ผศ.ดร.ศุภชัย จันทร์สุวรรณ์</t>
  </si>
  <si>
    <t>นาฏยลักษณ์ฟ้อนล้านนาในศิลปะการแสดงของ บริษัท กฤษฏิ์ทีม ออร์แกไนเซอร์ แอนด์ เพอร์ฟอร์มแมนซ์</t>
  </si>
  <si>
    <t>หนังตะลุง “สายใน” : ศิลปะการแสดงท้องถิ่นเพชรบุรี</t>
  </si>
  <si>
    <t>การสร้างสรรค์การแสดงนาฏศิลป์ไทยชุดระบำพัดโขมพัสตร์</t>
  </si>
  <si>
    <t>การศึกษารูปแบบและการบริหารจัดการของคณะอักษราหุ่นละครเล็ก</t>
  </si>
  <si>
    <t>กระบวนท่ารำและวิธีการแสดง ชุด ขุนแผนฟันม่าน ของ ครูอุดม กุลเมธพนธ์ (อังศุธร)</t>
  </si>
  <si>
    <t>รำเชิดฉิ่งตัวนาง : กรณีศึกษาบทบาทนางเมขลา</t>
  </si>
  <si>
    <t>นาฏอัปสรบูชา : นาฏยรังสรรค์ในบทพระราชนิพนธ์รัชกาลที่ 6</t>
  </si>
  <si>
    <t>การพัฒนาทักษะการแสดงในการปฏิบัตินาฏศิลป์ไทย เรื่องรำวงมาตรฐาน ของนักเรียนชั้นประถมศึกษาปีที่ 3 โดยประยุกต์ตามการเรียนการสอนแบบตรง</t>
  </si>
  <si>
    <t>การรำโนราแทงเข้ในพิธีไหว้ครูโนราวัดท่าแค จังหวัดพัทลุง</t>
  </si>
  <si>
    <t>การสร้างสรรค์ศิลปะการแสดงพื้นเมืองในสถาบันอุดมศึกษาภาคใต้ ช่วงปี พ.ศ. 2554-2558</t>
  </si>
  <si>
    <t>กลวิธีการแสดงบทบาทโกมินทร์ในการแสดงละครนอกเรื่องโกมินทร์ ตอน รบกะโตหน ของครูพัชรา บัวทอง</t>
  </si>
  <si>
    <t>การแสดงลิเกในจังหวัดฉะเชิงเทรา</t>
  </si>
  <si>
    <t>นางสาวมัสลิน แปงใจ</t>
  </si>
  <si>
    <t>นางสาววรรณี สัมฤทธิ์</t>
  </si>
  <si>
    <t>สิบตรีหญิงนันท์นภัส มนตรี</t>
  </si>
  <si>
    <t>นางสาวปราณี สุตศิริ</t>
  </si>
  <si>
    <t>นายธงไชย ไวยปราชญ์</t>
  </si>
  <si>
    <t>นางศิรินาถ เอี่ยมจิตต์</t>
  </si>
  <si>
    <t>นางสาวเขมิธทรา อรรฆยากร</t>
  </si>
  <si>
    <t>นางเพลินพิศ วีระอนันตวัฒน์</t>
  </si>
  <si>
    <t>นายธีรเดช วิริยะกุล</t>
  </si>
  <si>
    <t>นายวิชัย ศรีเจริญ</t>
  </si>
  <si>
    <t>ว่าที่ร้อยตรีกฤษฎา เจมส์ เพชรสังข์</t>
  </si>
  <si>
    <t>นางอรพิน ปูชนียกุล</t>
  </si>
  <si>
    <t>นายอำนาจ อินทนา</t>
  </si>
  <si>
    <t>นางสาวจรรยา หนูนุ้ย</t>
  </si>
  <si>
    <t>นางสาวพธดา ชัยศุภณัฐ</t>
  </si>
  <si>
    <t>นายอิทธิฤทธิ์ เพ็ญทรัพย์</t>
  </si>
  <si>
    <t>นายกอกฤตย์ สุขสมพร</t>
  </si>
  <si>
    <t>ส.ต.อ.ขันธ์จิตร นิจรัตนะ</t>
  </si>
  <si>
    <t>นางอุษา โอสถสุวรรณ์</t>
  </si>
  <si>
    <t>นางสาวณหฤทัย นามวิชัย</t>
  </si>
  <si>
    <t>นางเอมอร อ่อนวงศ์</t>
  </si>
  <si>
    <t>นางสาวภิรมย์พร เยาดำ</t>
  </si>
  <si>
    <t>นายณภพ ชัยศุภณัฐ</t>
  </si>
  <si>
    <t>นายปพนพรหม รุจินิรันดร์</t>
  </si>
  <si>
    <t>นางนิภาพร มนชม</t>
  </si>
  <si>
    <t>ทักษะทางวิชาชีพ จรรยาบรรณ มีผลต่อประสิทธิภาพการปฏิบัติงานของนักบัญชี กรณีศึกษา อุตสาหกรรมโรงแรมในเขตกรุงเทพมหานคร</t>
  </si>
  <si>
    <t>ประสิทธิภาพการบริหารงานการเงินการคลังภาครัฐด้วยระบบอิเล็กทรอนิกส์ (GFMIS) ของกรมทางหลวงชนบท</t>
  </si>
  <si>
    <t>จรรยาบรรณของนักบัญชีที่มีความสัมพันธ์กับคุณภาพการให้บริการในหน่วยงานกองทัพไทย</t>
  </si>
  <si>
    <t>ความรู้ความสามารถของผู้ปฏิบัติงานโปรแกรมส่งกำลังสิ่งอุปกรณ์สายงานสรรพาวุธที่มีผลต่อประสิทธิภาพการใช้งานเพื่อพัฒนาระบบตามโครงการ e-Army สายงานส่งกำลัง</t>
  </si>
  <si>
    <t>ประสิทธิภาพการบริหารจัดการระบบต้นทุน กรณีศึกษา บริษัท ไทยยานยนตร์ 1950</t>
  </si>
  <si>
    <t>คุณภาพการให้บริการของพนักงานการเงินและบัญชีโรงพยาบาลระนอง</t>
  </si>
  <si>
    <t>การให้บริการประชาชนในการใช้สนามกีฬาขององค์การบริหารส่วนจังหวัดระนอง</t>
  </si>
  <si>
    <t>แรงจูงใจในการปฏิบัติงานของพนักงานและลูกจ้างสำนักงาน กสทช. ส่วนภูมิภาค</t>
  </si>
  <si>
    <t>ศึกษาความสัมพันธ์ระหว่างคุณภาพข้อมูลทางการบัญชีกับประสิทธิภาพการตัดสินใจของธุรกิจขนาดกลางและขนาดย่อม (SMEs) ในพื้นที่จังหวัดระนอง</t>
  </si>
  <si>
    <t>หลักธรรมาภิบาลในการบริหารจัดการองค์การบริหารส่วนตำบลบางหิน อำเภอกะเปอร์ จังหวัดระนอง</t>
  </si>
  <si>
    <t>ความสัมพันธ์ของภาพลักษณ์กับความไว้วางใจในการใช้บริการของลูกค้าธนาคารไทยพาณิชย์ จำกัด (มหาชน) สาขาเทสโก้โลตัสระนอง</t>
  </si>
  <si>
    <t>ทัศนคติของผู้เข้ารับบริการที่มีต่อพนักงานให้บริการ ฝึกอบรมของศูนย์พัฒนาฝีมือแรงงานจังหวัดระนอง</t>
  </si>
  <si>
    <t>ความสัมพันธ์ของบทบาทผู้บริหารกับหลักธรรมาภิบาลในองค์การบริหารส่วนตำบลคุริง อำเภอท่าแซะ จังหวัดชุมพร</t>
  </si>
  <si>
    <t>การนำหลักปรัชญาเศรษฐกิจพอเพียงไปสู่การปฏิบัติในเขตตำบลของอำเภอละอุ่นจังหวัดระนอง</t>
  </si>
  <si>
    <t>ความพึงพอใจของผู้รับบริการบ่อน้ำแร่รักษะวาริน จังหวัดระนอง</t>
  </si>
  <si>
    <t>ความรับผิดชอบต่อสังคมในการใช้พื้นที่สาธารณะจังหวัดระนอง</t>
  </si>
  <si>
    <t>ความพึงพอใจของประชาชนต่อการให้บริการของสถานีตำรวจภูธรเมืองระนอง</t>
  </si>
  <si>
    <t>ปัจจัยที่มีผลต่อประสิทธิภาพการปฏิบัติงานป้องกันและปราบปรามอาชญากรรมของเจ้าหน้าที่ตำรวจในสถานีตำรวจภูธรเมืองระนอง</t>
  </si>
  <si>
    <t>ปัจจัยการจัดเก็บรายได้ที่มีผลต่อทัศนคติของประชาชนในเขตองค์การบริหารส่วนตำบลน้ำจืดน้อย</t>
  </si>
  <si>
    <t>ความคิดเห็นของุคลากรที่มีต่อการบริหารงานตามหลักธรรมาธิบาล องค์การบริหารส่วนตำบล อำเภอเมือง จังหวัดอุดรธานี</t>
  </si>
  <si>
    <t>ประสิทธิภาพในการปฏิบัติงานของบุคลากรทางการเงินในจังหวัดระนอง</t>
  </si>
  <si>
    <t>ประสิทธิภาพของระบบบริหารการเงินการคลังภาครัฐแบบอิเล็กทรอนิกส์ (GFMIS) ในเขตพื้นที่จังหวัดระนอง</t>
  </si>
  <si>
    <t>ความพึงพอใจของผู้รับบริการอินเตอร์เน็ตความเร็วสูง สำนักงานบริการลูกค้า กสท ระนอง</t>
  </si>
  <si>
    <t>การศึกษาการน้อมนำหลักปรัชญาของเศรษฐกิจพอเพียง ไปใช้ในการจัดการธุรกิจรีสอร์ทในอำเภอเมือง จังหวัดระนอง</t>
  </si>
  <si>
    <t>ปัจจัยที่มีผลต่อประสิทธิภาพในการปฏิบัติงานด้านบัญชีด้วยระบบบริหารการเงินการคลังภาครัฐแบบอิเล็กทรอนิกส์ (GFMIS) ของหน่วยงานที่เบิกจ่ายเงินกับสำนักงานคลังจังหวัดระนอง</t>
  </si>
  <si>
    <t>นางสาวนฤมล พรหมโลก</t>
  </si>
  <si>
    <t>นางสาวจิณห์จุฑา ศรีเหรา</t>
  </si>
  <si>
    <t>นางสาวจีรนันท์ เวือมประโคน</t>
  </si>
  <si>
    <t>นางสาวยิ่งลักษณ์ ใจผ่อง</t>
  </si>
  <si>
    <t>นางสาวจีรนันท์ ทองจันทร์</t>
  </si>
  <si>
    <t>นางสาวณฐิฌา สนิทรักษา</t>
  </si>
  <si>
    <t>นายธราวิท วรัมภา</t>
  </si>
  <si>
    <t>นางสาวมนัสวดี ขำสุวรรณ์</t>
  </si>
  <si>
    <t>นางสาวเบญญทิพย์ วงศ์สถิตสถาพร</t>
  </si>
  <si>
    <t>นางสาวรัตนา ทองประมูล</t>
  </si>
  <si>
    <t>นางสาวสุนันท์ งามทองประกาย</t>
  </si>
  <si>
    <t>ว่าที่ร้อยตรีหญิงคณินทร์นาถ วรนิมมานนท์</t>
  </si>
  <si>
    <t>นายวรวุฒิ เยาวรัตน์</t>
  </si>
  <si>
    <t>นายธวัชชัย สู่เพื่อน</t>
  </si>
  <si>
    <t>นางสาวรจนา อิ่มเต็ม</t>
  </si>
  <si>
    <t>นางสาวณัฏฐณิชา วิทยาถาวร</t>
  </si>
  <si>
    <t>คุณภาพการให้บริการ และแนวโน้มการสมัตรเป็นสมาชิกสหกรณ์เครดิตยูเนี่ยน มหาวิทยาลัยราชภัฏสวนสุนันทา จำกัด</t>
  </si>
  <si>
    <t>ปัจจัยที่ส่งผลต่อพฤติกรรมการเป็นสมาชิกที่ดีขององค์กรของพนักงานสายสนับสนุนวิชาการ มหาวิทยาลัยราชภัฏสวนสุนันทา</t>
  </si>
  <si>
    <t>ปัจจัยสู่ความสำเร็จในการปฏิบัติงานของพนักงานบริษัทบิ๊กซี ซูเปอร์เซ็นเตอร์ จำกัด (มหาชน) สาขาลำลูกกา</t>
  </si>
  <si>
    <t>ปัจจัยที่ส่งผลต่อพฤติกรรมการเลือกซื้อแบตเตอร์รี่สำรองโทรศัพท์เคลื่อนที่ของประชากรในกรุงเทพมหานคร</t>
  </si>
  <si>
    <t>แรงจูงใจในการทำงานและความผูกพันต่อองค์กรของสถาบันประสาทวิทยา</t>
  </si>
  <si>
    <t>ภาพลักษณ์ของธนาคารออมสิน สาขารอยัลพาร์ค อำเภอเมือง จังหวัดราชบุรี</t>
  </si>
  <si>
    <t>รูปแบบการดำเนินชีวิตและแรงจูงใจที่มีผลต่อพฤติกรรมการตัดสินใจซื้อ รถยนต์โตโยต้า คัมรี่ ไฮบริด ของผู้บริโภคในกรุงเทพมหานคร</t>
  </si>
  <si>
    <t>ปัจจัยจูงใจที่ส่งผลต่อประสิทธิภาพการปฏิบัติงานของพนักงาน สาขาเครือข่ายการบริการและการขาย 2 ธนาคารกสิกรไทย จำกัด (มหาชน)</t>
  </si>
  <si>
    <t>ปัจจัยที่มีผลต่อแนวโน้มพฤติกรรมการตัดสินใจซื้อรถจักรยานยนต์ยี่ห้อฮอนด้า</t>
  </si>
  <si>
    <t>คุณภาพการให้บริการ พฤติกรรมการใช้บริการและความจงรักภักดีของผู้ใช้บริการแผนกผู้ป่วยนอกคณะแพทยศาสตรย์ มหาวิทยาลัยนวมินทราธิราช</t>
  </si>
  <si>
    <t>แรงจูงใจในการปฏิบัติงานที่มีผลต่อความจงรักภักดีของพนักงาน บริษัท ซีพีแรม จำกัด สาขาลาดหลุมแก้ว</t>
  </si>
  <si>
    <t>ปัจจัยที่มีผลต่อพฤติกรรมการเลือกใช้บริการโรงภาพยนตร์ เมเจอร์ ซีนีเพล็กซ์ สาขาปิ่นเกล้า</t>
  </si>
  <si>
    <t>การสื่อสารการตลาดแบบครบวงจรที่มีผลต่อพฤติกรรมการตัดสินใจซื้อรถยนต์เชฟโรเลต ครูซ ของผู้บริโภคในกรุงเทพมหานคร</t>
  </si>
  <si>
    <t>การพัฒนาสื่อสิ่งพิมพ์เพื่อใช้ในการประชาสัมพันธ์มหาวิทยาลัยราชภัฏสวนสุนันทา</t>
  </si>
  <si>
    <t>ภาพลักษณ์และความภักดีของลูกค้าที่มาใช้บริการบริษัท วีแคนโซลูชั่น จำกัด</t>
  </si>
  <si>
    <t>ความคิดเห็นของผู้ใช้บริการที่มีต่อคุณภาพการให้บริการของธนาคารกรุงเทพ จำกัด สาขามหาวิทยาลัยราชภัฏสวนสุนันทา</t>
  </si>
  <si>
    <t xml:space="preserve">ปีที่ 2 ฉบับที่ 1
(เมษายน - กันยายน 2559)
</t>
  </si>
  <si>
    <t>1.5 สาขาวิชาการแพทย์แผนไทยประยุกต์</t>
  </si>
  <si>
    <t>นายชวน ธรรมสุริยะ</t>
  </si>
  <si>
    <t>นางสาวพรเพ็ญ วรรณกุล</t>
  </si>
  <si>
    <t>นางสาวดวงใจ อินทร์ลี</t>
  </si>
  <si>
    <t>นางจีรนันท์ บุญอิ่ม</t>
  </si>
  <si>
    <t>นางสาวโชติกา กะวะนิช</t>
  </si>
  <si>
    <t>นางนิตยา บำรุงเวช</t>
  </si>
  <si>
    <t>นางทับทิม สุขศิลป์</t>
  </si>
  <si>
    <t>ปัญหากระบวนการผลิตในอุตสาหกรรมยาแผนไทย</t>
  </si>
  <si>
    <t>จุกแน่นเฟ้อเรอเปรี้ยวเชิงทฤษฏีการแพทย์แผนไทย</t>
  </si>
  <si>
    <t>การพัฒนาผลิตภัณฑ์สมุนไพรพอกหน้า “งามผิวหน้าตำรับวังสวนสุนันทา”</t>
  </si>
  <si>
    <t>การพัฒนารูปแบบการจัดการดูแลผู้ป่วยรับยาสมุนไพร ในคลินิกการแพทย์แผนไทย โรงพยาบาลสมุทรสาคร</t>
  </si>
  <si>
    <t>ปัจจัยที่มีผลต่อการยอมรับการใช้บริการทางการแพทย์แผนไทยประเภทการนวดยกกระชับมดลูกของประชาชนเขตป้อมปราบศัตรูพ่าย จังหวัดกรุงเทพมหานคร</t>
  </si>
  <si>
    <t>การรักษาอาการลมอัมพฤกษ์ อัมพาตโดยแพทย์แผนไทย</t>
  </si>
  <si>
    <t>การรักษาอาการลมอัมพฤกษ์ อัมพาตโดยหมอพื้นบ้าน</t>
  </si>
  <si>
    <t>นายอัฑฒ์ พุ่มตระกูล</t>
  </si>
  <si>
    <t>นายอำพล ทองรัตน์</t>
  </si>
  <si>
    <t>นายสิทธิพัน จรัสสมบูรณ์กุล</t>
  </si>
  <si>
    <t>นายภาคภูมิ ตีระนันท์</t>
  </si>
  <si>
    <t>การเปรียบเทียบค่าใช้จ่ายระหว่างการจ้างรถบรรทุกตู้คอนเทนเนอร์และการจัดซื้อมาดำเนินการเอง กรณีศึกษา บริษัท ไทซันกู้ดเอ็กซ์ปอร์ต จำกัด</t>
  </si>
  <si>
    <t>ปัจจัยที่มีผลต่อความพึงพอใจของผู้โดยสารบนขบวนรถด่วนพิเศษ กรุงเทพ-ปาดังเบซาร์</t>
  </si>
  <si>
    <t>แนวทางการสร้างความร่วมมือในการทำงานด้านการขนส่งสินค้าทางเรือลำเลียงขององค์การธุรกิจโลจิสติกส์ภายในประเทศ</t>
  </si>
  <si>
    <t>การศึกษาความเชื่อมโยงด้านโครงสร้างพื้นฐานในอนุภูมิภาคลุ่มน้ำโขงกับผลประโยชน์ทางเศรษฐกิจของไทย : กรณีศึกษา เส้นทางหมายเลข 9</t>
  </si>
  <si>
    <t xml:space="preserve">วารสารราชมงคลล้านนา
</t>
  </si>
  <si>
    <t xml:space="preserve">ปีที่ 3 ฉบับที่ 2
เดือนมีนาคม 2559
</t>
  </si>
  <si>
    <t xml:space="preserve">ปีที่ 2 ฉบับที่ 1
(เมษายน-กันยายน 2559)
</t>
  </si>
  <si>
    <t xml:space="preserve">การประชุมวิชาการ International Conference on ASEAN Studies (ICONAS2) </t>
  </si>
  <si>
    <t>August, 3-5, 2015</t>
  </si>
  <si>
    <t>นายณัฐพล วรหาญ</t>
  </si>
  <si>
    <t>นางสาววรรณภัทร ไกรทอง</t>
  </si>
  <si>
    <t>นางสาววนิชา หาญสุวรรณ</t>
  </si>
  <si>
    <t>การศึกษาค่าความเร่งเนื่องจากแรงโน้มถ่วงของโลกจากชุดทดลองการเคลื่อนที่แบบฮาร์มอนิกอย่างง่ายของลูกตุ้มนาฬิกาด้วยไมโครคอนโทรเลอร์ตระกูล PIC</t>
  </si>
  <si>
    <t>การศึกษาลักษณะของเส้นศักย์เท่าจากชุดทดลองเรื่องเส้นแรงไฟฟ้า</t>
  </si>
  <si>
    <t>การพัฒนาชุดทดลองการสั่นพ้องของเสียงในท่อปลายเปิด</t>
  </si>
  <si>
    <t xml:space="preserve">นาวาอากาศเอกสุพตน์
มิตรยอดวงศ์
</t>
  </si>
  <si>
    <t>นางธัญญชนก เจริญปรุ</t>
  </si>
  <si>
    <t>นางศิริพร ปิ่นล่ม</t>
  </si>
  <si>
    <t>นางบุญศรี สุธีรชัย</t>
  </si>
  <si>
    <t>ปัจจัยที่มีผลต่อการพัฒนาทุนมนุษบ์ของข้าราชการกองทัพอากาศ</t>
  </si>
  <si>
    <t>ภาวะผ้นําการเปลี่ยนแปลงการจัดการความร้ ูและความรับผิดชอบต่อสังคมที่ส่งผลต่อความสําเร็จของ วิสาหกิจขนาดกลางและขนาดย่อมของอุตสาหกรรมแปรรูปมันสําปะหลัง ในเขตภาคตะวันออกเฉียงเหนือ</t>
  </si>
  <si>
    <t>การมีส่วนร่วมทางการเมือง วัฒนธรรมทางการเมือง ความไม่เท่าเทียมกันทางด้านเพศ และความก้าวหน้าในอาชีพ ที่ส่งผลต่อประสิทธิผลของการเข้าสู่เส้นทางการเมืองของสตรี</t>
  </si>
  <si>
    <t>factor affecting the strategy of development administration to the modern condominium organization to step into the asean economic community of thailand</t>
  </si>
  <si>
    <t>วารสาร EAU Heritage ฉบับสังคมศาสตร์และมนุษยศาสตร์ มหาวิทยาลัยอีสเทิร์นเอเชีย</t>
  </si>
  <si>
    <t>ปีที่ 6 ฉบับที่ 1 เดือนมกราคม-เมษายน 2559</t>
  </si>
  <si>
    <t>IASTEM International Conference, Moscow, Russian Federation</t>
  </si>
  <si>
    <t>7-8 September 2016</t>
  </si>
  <si>
    <t>การบรรลุเป้าหมาย
üบรรลุ
O ไม่บรรลุ</t>
  </si>
  <si>
    <t>1. บัณฑิตวิทยาลัย</t>
  </si>
  <si>
    <t>1.1 สาขาวิชาการบริหารการพัฒนา</t>
  </si>
  <si>
    <t>1.3 สาขาวิชาปรัชญาและจริยศาสตร์</t>
  </si>
  <si>
    <t>นางอาริยา ภู่ระหงษ์</t>
  </si>
  <si>
    <t>คนพิการกับการเข้าถึงเทคโนโลยีสื่อสารด้านกิจการกระจายเสียงและโทรทัศน์เพื่อพัฒนาคุณภาพชีวิต การศึกษาเชิงวิเคราะห์ วิจักษ์ และวิธาน</t>
  </si>
  <si>
    <t>แนวคิดเรื่องผู้เรียนเป็นสำคัญกับการปฎิบัติในประเทศไทย : การศึกษาเชิงวิเคราะห์ วิจักษ์และวิธาน</t>
  </si>
  <si>
    <t>ความเป็นหลังนวยุคของ นิโคโล มาเคียเวลลี ตัดสินในหนังสือเจ้าผู้ปกครอง : การศึกษาเชิงวิเคราะห์ วิจักษ์ และวิธาน</t>
  </si>
  <si>
    <t xml:space="preserve">วารสารวิชาการ วารสารศาสตร์ มหาวิทยาลัยธรรมศาสตร์ </t>
  </si>
  <si>
    <t>ปีที่ 9 ฉบับที่ 2 เดือนพฤษภาคม-สิงหาคม 2559</t>
  </si>
  <si>
    <t xml:space="preserve">วาสารรมยสาร คณะมนุษยศาสตร์และสังคมศาสตร์ มหาวิทยาฃลัยราชภัฏบุรีรัมย์ </t>
  </si>
  <si>
    <t>ปีที่ 14 ฉบับที่ 3 เดือนกันยายน - ธันวาคม 2559</t>
  </si>
  <si>
    <t>1.4 สาขาวิชานิติวิทยาศาสตร์</t>
  </si>
  <si>
    <t>นางสาวลัดดาวัลย์ 
บุญจงรักษ์</t>
  </si>
  <si>
    <t>พ.ต.อ.ชูชาติ โชคสถาพร</t>
  </si>
  <si>
    <t>การศึกษารูปแบบร่องรอยลูกกระสุนปืนบนแผ่นโลหะตัวถังรถยนต์ที่ยิงจากปืนพกแต่ละขนาดในระยะยิงและวิถียิงที่แตกต่าง</t>
  </si>
  <si>
    <t>การศึกษาเปรียบเทียบร่องรอยของกระสุนปืนบนกระจกรถยนต์จากวิถียิงที่ต่างกัน</t>
  </si>
  <si>
    <t>นายกวิน วงศ์ลีดี</t>
  </si>
  <si>
    <t>นายพงศธร โฆสิตธรรม</t>
  </si>
  <si>
    <t>นายสุรเชษฐ์ สุชัยยะ</t>
  </si>
  <si>
    <t>นางสาวรัญญา นาคดิเลก</t>
  </si>
  <si>
    <t>บุพปัจจัยที่มีอิทธิพลต่อความจงรักภักดีต่อการท่องเที่ยวประเทศไทยของนักท่องเที่ยวชาวต่างชาติ</t>
  </si>
  <si>
    <t>การพัฒนาตัวชี้วัดความเป็นเลิศของสถาบันการพลศึกษา</t>
  </si>
  <si>
    <t>ภาวะผู้นำขององค์กร นวัตกรรมการจัดการและความผูกพันของพนักงานต่อองค์กรที่มีผลต่อประสิทธิผลธุรกิจเทคโนโลยีสารสนเทศในประเทศไทย</t>
  </si>
  <si>
    <t>บุพปัจจัยที่ส่งผลต่อพฤติกรรมการเป็นสมาชิกที่ดีขององค์กรของพนักงานธนาคารออมสินในภาคตะวันออกเฉียงเหนือ</t>
  </si>
  <si>
    <t>วารสารวิชาการ มหาวิทยาลัยราชภัฏพระนคร</t>
  </si>
  <si>
    <t>ปีที่ 7 ฉบับที่ 1 เมษายน 2559</t>
  </si>
  <si>
    <t>วารสารวิชาการ สถาบันการพลศึกษา</t>
  </si>
  <si>
    <t>วารสารบริหารธุรกิจศรีนครินทรวิโรฒ</t>
  </si>
  <si>
    <t>ปืที่ 7 ฉบับที่ 1 มกราคม-มิถุนายน 2559</t>
  </si>
  <si>
    <t xml:space="preserve"> - จำนวนผู้สำเร็จการศึกษา ปีการศึกษา 2559
 - หลักฐานการตีพิมพ์เผยแพร่ของนักศึกษาในปี พ.ศ. 2559</t>
  </si>
  <si>
    <t xml:space="preserve">ผลการดำเนินงาน </t>
  </si>
  <si>
    <t>เป้าหมาย</t>
  </si>
  <si>
    <t>5) สาขาวิชาการแพทย์แผนไทยประยุกต์ (วท.ม.)</t>
  </si>
  <si>
    <t>คณะวิทยาศาสตร์และเทคโนโลยี</t>
  </si>
  <si>
    <t>1) สาขาวิชาวิทยาศาสตร์ศึกษา</t>
  </si>
  <si>
    <t xml:space="preserve"> - รายชื่อผู้สำเร็จการศึกษา ปีการศึกษา 2559
 - หลักฐานการตีพิมพ์เผยแพร่ของนักศึกษาในปี พ.ศ. 2559</t>
  </si>
  <si>
    <t>6) สาขาวิชาการจัดการฟุตบอลอาชีพ (บธ.ม.)</t>
  </si>
  <si>
    <t>2) สาขาวิชาปรัชญาและจริยศาสตร์ (ปร.ด.)</t>
  </si>
  <si>
    <t>2)  วิทยาลัยโลจิสติกส์และซัพพลายเชน</t>
  </si>
  <si>
    <t>3)  คณะวิทยาศาสตร์และเทคโนโลยี</t>
  </si>
  <si>
    <t>2. วิทยาลัยโลจิสติกส์ฯ</t>
  </si>
  <si>
    <t>2.1 สาขาวิชาโลจิสติกส์เชิงยุทธศาสตร์</t>
  </si>
  <si>
    <t>3. คณะวิทยาศาสตร์</t>
  </si>
  <si>
    <t>3.1 สาขาวิชาวิทยาศาสตร์ศึกษา</t>
  </si>
  <si>
    <t>นางสาวรุจิตา ปัญญาแก้ว</t>
  </si>
  <si>
    <t>การพัฒนาผลสัมฤทธิ์ทางการเรียนและทักษะการคิดแก้ปัญหา เรื่องการย่อยอาหารของคนโดยใช้รูปแบบการจัดการเรียนรู้สะเต็มศึกษาร่วมกับการเรียนรู้แบบโครงงาน ของนักเรียน
ชั้นมัธยมศึกษาปีที่ 4</t>
  </si>
  <si>
    <t>การประชุมวิชาการระดับชาติ ครั้งที่ 1 ประจำปี 2559 “การพัฒนางานวิจัย เพื่อรับใช้สังคม” 
มหาวิทยาลัยราชภัฏกาญจนบุรี</t>
  </si>
  <si>
    <t>วันที่ 27 พฤษภาคม 2559</t>
  </si>
  <si>
    <t>นางสาววรรณวิษา พรหมหาญ</t>
  </si>
  <si>
    <t>การเปลี่ยนแปลงมโนมติทางวิทยาศาสตร์ เรื่อง การสืบพันธุ์ของพืชดอก ของนักเรียนชั้นมัธยมศึกษาปีที่ 5 โดยใช้ยุทธศาสตร์การสอนเพื่อเปลี่ยนแปลงมโนมติ ร่วมกับการใช้ผังมโนมติ</t>
  </si>
  <si>
    <t>นายณัตพล  พลธรรม</t>
  </si>
  <si>
    <t>การจัดการเรียนรู้โดยใช้ประเด็นทางสังคมที่เกี่ยวเนื่องกับวิทยาศาสตร์ร่วมกับทฤษฎีคอนสตรัคติวิสต์ เรื่อง ทรัพยากรธรรมชาติ เพื่อส่งเสริมทักษะการโต้แย้งของนักเรียน
ชั้นมัธยมศึกษาปีที่ 6</t>
  </si>
  <si>
    <t>นายสิทธิชาติ  สิทธิ</t>
  </si>
  <si>
    <t>ผลการจัดการเรียนรู้แบบห้องเรียนกลับด้าน ต่อความก้าวหน้าทางการเรียนเรื่องการสังเคราะห์ด้วยแสงของนักเรียนชั้นมัธยมศึกษาปีที่ 5</t>
  </si>
  <si>
    <t>การประชุมวิชาการระดับชาติ “ศึกษาศาสตร์วิจัย” ครั้งที่ 3 “การพัฒนาคุณภาพการศึกษา: แนวโน๎ม ความท๎าทาย และความยั่งยืน” มหาวิทยาลัยสงขลานครินทร์</t>
  </si>
  <si>
    <t>วันที่ 28-29 กรกฎาคม 2559</t>
  </si>
  <si>
    <t>นางสาวแคทลียา โมทะจิตร</t>
  </si>
  <si>
    <t>การศึกษาผลสัมฤทธิ์ทางการเรียนและเจตคติต่อการจัดการเรียนรู้วิทยาศาสตร์ เรื่อง พันธะโคเวเลนต์ ของนักเรียนระดับชั้นมัธยมศึกษาปีที่ 4 ด้วยรูปแบบการจัดการเรียนรู้แบบสืบเสาะหาความรู้</t>
  </si>
  <si>
    <t>การประชุมวิชาการและนำเสนอผลงานวิจัยระดับชาติ ราชธานีวิชาการ ครั้งที่ 1 “สร้างเสริมสหวิทยาการ ผสมผสานวัฒนธรรมไทย ก้าวอย่างมั่นใจเข้าสู่ AC”
มหาวิทยาลัยราชธานี</t>
  </si>
  <si>
    <t>วันที่ 29 กรกฎาคม 2559</t>
  </si>
  <si>
    <t>นางสาวดวงกมล จันทรรัตน์มณี</t>
  </si>
  <si>
    <t>นางมนัญญา  บุษยะมา</t>
  </si>
  <si>
    <t>นางสาวชลธิชา  ตั้งอั้น</t>
  </si>
  <si>
    <t>นางสาวนิตยา เจริญกุล</t>
  </si>
  <si>
    <t>นางรุจน์จาลักษณ์  คณานุรักษ์</t>
  </si>
  <si>
    <t>นางพรรณี  โรจนเบญจกุล</t>
  </si>
  <si>
    <t>นางสาวศิริพร พูลสุวรรณ</t>
  </si>
  <si>
    <t>รูปแบบแนวทางปฏิบัติที่เหมาะสมในการนำมาตรการพิเศษแทนการดำเนินคดีอาญากับเด็กและเยาวชนที่กระทำความผิดเกี่ยวกับทางเพศ</t>
  </si>
  <si>
    <t>องค์ประกอบที่มีอิทธิพลต่อประสิทธิผลการบริหารโรงเรียนขนาดเล็กสังกัดเขตพื้นที่การศึกษาประถมศึกษาจังหวัดนครราชสีมา</t>
  </si>
  <si>
    <t>คุณภาพผู้สูงอายุในจังหวัดชุมพร</t>
  </si>
  <si>
    <t>ปัจจัยที่สัมพันธ์กับพฤติกรรมด้านทันตสุขภาพของผู้ใช้บริการทันตกรรม : กรณีศึกษาโรงพยาบาลสมเด็จพระยุพราชเวียงสระ</t>
  </si>
  <si>
    <t>การพัฒนารูปแบบการบริหารชุมชนเสริมสร้างสันติสุขในสามจังหวัดชายแดนภาคใต้อย่างยั่งยืน</t>
  </si>
  <si>
    <t>The Attitude of Learning English at College Allied Health Sciences</t>
  </si>
  <si>
    <t>Automated Library System in School Library:User Satisfaction</t>
  </si>
  <si>
    <t>วารสารชุมชนวิจัย มหาวิทยาลัยราชภัฏนครราชสีมา ปีที่ 10 ฉบับที่ 2 (เดือนพฤษภาคม - เดือนสิงหาคม 2559)</t>
  </si>
  <si>
    <t>วารสารบัณฑิตศึกษา ปีที่ 9 ฉบับที่ 1 เดือนมกราคม - มิถุนายน 2559</t>
  </si>
  <si>
    <t>วารสารบัณฑิตศึกษา ปีที่ 9 ฉบับที่2 เดือนกรกฎาคม - ธันวาคม  2559 มหาวิทยาลัยราชภัฏสวนสุนันทา</t>
  </si>
  <si>
    <t>วารสารการวิจัยกาสะลองคำ มหาวิทยลัยราชภัฏเชียงราย ปีที่ 8 ฉบับที่ 2</t>
  </si>
  <si>
    <t>วารสารวิจัย มสด สาขาวิทยาศาสตร์และเทคโนโลยี
ปีที 7 ฉบับที่ 3 กันยายน - ธันวาคม 2557</t>
  </si>
  <si>
    <t>การประชุมวิชาการและนำเสนอผลงานวิจัยระดับชาติและนานาชาติ ครั้งที่ 7 (25-26 มีนาคม 2559) บัณฑิตวิทยาลัย มหาวิทยาลัยราชภัฏสวนสุนันทา</t>
  </si>
  <si>
    <t xml:space="preserve"> Academics World International Conference ,Los Angeles,USA</t>
  </si>
  <si>
    <t>10 ฉบับที่ 2 (เดือนพฤษภาคม - เดือนสิงหาคม 2559)</t>
  </si>
  <si>
    <t>ปีที่ 9 ฉบับที่ 1 เดือนมกราคม - มิถุนายน 2559</t>
  </si>
  <si>
    <t>ปีที่ 9 ฉบับที่2 เดือนกรกฎาคม - ธันวาคม  2559 มหาวิทยาลัยราชภัฏสวนสุนันทา</t>
  </si>
  <si>
    <t>กรกฎาคม - ธันวาคม 2557</t>
  </si>
  <si>
    <t>ปีที 7 ฉบับที่ 3 กันยายน - ธันวาคม 2557</t>
  </si>
  <si>
    <t>25-26 มีนาคม 2559</t>
  </si>
  <si>
    <t>21-22 November,2016</t>
  </si>
  <si>
    <t>พิมพพร ธิวะโต</t>
  </si>
  <si>
    <t>สมรรถนะของผู้บริหารสถานศึกษาที่ส่งผลต่อการบริหาร โดยใช้โรงเรียนเป็นฐานการพัฒนาท้องถิ่นของโรงเรียน ในสังกัดองค์การบริหารส่วนจังหวัดชลบุรี</t>
  </si>
  <si>
    <t>การประชุมวิชาการระดับชาติและนานาชาติ คณะวิทยากรจัดการ มหาวิทยาลัยราชภัฏสวนสุนันทา ครั้งที่ 4</t>
  </si>
  <si>
    <t>วันที่ 16 มิถุนายน 2559</t>
  </si>
  <si>
    <t>คนางคนิตย วรจิตตกุล</t>
  </si>
  <si>
    <t>การตัดสินใจเลือกโรงเรียนอนุบาลเอกชนของผูปกครอง
ในจังหวัดภูเก็ต</t>
  </si>
  <si>
    <t>จุฑามาศ สุธาพจน</t>
  </si>
  <si>
    <t>แนวทางการบริหารกิจกรรมการเรียนรูตามนโยบาย
“ลดเวลาเรียน เพิ่มเวลารู” ของสถานศึกษาขั้นพื้นฐาน
สังกัดสํานักงานเขตพื้นที่การศึกษาประถมศึกษานนทบุรี เขต 2</t>
  </si>
  <si>
    <t>ทิพวรรณ ธาบุร</t>
  </si>
  <si>
    <t>แนวทางการพัฒนาการประกันคุณภาพภายใน
ระดับหลักสูตร มหาวิทยาลัยราชภัฏสวนสุนันทา</t>
  </si>
  <si>
    <t>ศรีสุภางค ระเริง</t>
  </si>
  <si>
    <t>การบริหารสถานศึกษาพอเพียง โดยใชหลักปรัชญาเศรษฐกิจพอเพียงของ
โรงเรียนสังกัดสํานักงานเขตพื้นที่การศึกษามัธยมศึกษาเขต 1</t>
  </si>
  <si>
    <t>มาลินี มีสาราญ</t>
  </si>
  <si>
    <t>แนวทางการบริหารจัดการศูนย์การศึกษานอกระบบและการศึกษาตามอัธยาศัยตาบล (กศน.
ตาบล) จังหวัดนครสวรรค</t>
  </si>
  <si>
    <t>การประชุมสวนสุนันทาวิชาการระดับชาติ
ด้าน “การวิจัยเพื่อการพัฒนาอย่างยงั่ ยนื ” ครั้งที่ 4 พ.ศ. 2559</t>
  </si>
  <si>
    <t>วันที่ 26 สิงหาคม 2559</t>
  </si>
  <si>
    <t>พิมพ์ชนก ซึมกลาง</t>
  </si>
  <si>
    <t>การบรหิ ารความขัดแย้งของผู้บริหาร ตามความคิดเห็นของครูสังกัดสถาบันบัณฑิตพัฒนศิลป ์</t>
  </si>
  <si>
    <t>คณะมนุษยศาสตร์และสังคมศาสตร์</t>
  </si>
  <si>
    <t>1) สาขาวิชารัฐประศาสนศาสตร์</t>
  </si>
  <si>
    <t>4. คณะมนุษยศาสตร์และสังคมศาสตร์</t>
  </si>
  <si>
    <t>4.1 สาขาวิชารัฐประศาสนศาสตร์</t>
  </si>
  <si>
    <t>นางสาวคณึงนิตย์ ปัญญาสวัสดิ์</t>
  </si>
  <si>
    <t>การเปรียบเทียบการนำหลักธรรมาภิบาลสู่การปฏิบัติในองค์การบริหารส่วนตำบล อำเภอโนนพิชัย จังหวัดหนองคาย</t>
  </si>
  <si>
    <t>วารสารบัณฑิตศึกษา มหาวิทยาลัยราชภัฏสวนสุนันทา</t>
  </si>
  <si>
    <t>จ่าเอกวีระพัฒน์ ฝ้ายขาว</t>
  </si>
  <si>
    <t>แนวทางการจัดสวัสดิการสังคมผู้สูงอายุขององค์การบริหารส่วนตำบล อำเภอโพนพิสัย จังหวัดหนองคาย</t>
  </si>
  <si>
    <t>นางนุตนภา นัทธี</t>
  </si>
  <si>
    <t>ความคิดเห็นบุคลากรต่อการบริหารทรัพยากรมนุษย์ขององค์การบริหารส่วนตำบล อำเภอเมือง จังหวัดอุดรธานี</t>
  </si>
  <si>
    <t>นายทวี สราญรมย์</t>
  </si>
  <si>
    <t>การบริหารงานตามหลักธรรมาภิบาลของการไฟฟ้าส่วนภูมิภาคจังหวัดอุดรธานี อำเภอเมือง จังหวัดอุดรธานี</t>
  </si>
  <si>
    <t>นายวรรณชัย ภูมิสถิตย์</t>
  </si>
  <si>
    <t>การจัดการภัยพิบัติโดยอาศัยชุมชนมีส่วนร่วมพื้นที่เสี่ยงภัยสึนามิ ตำบลม่วงกลวง อำเภอกะเปอร์ จังหวัดระนอง</t>
  </si>
  <si>
    <t>นายอนุชา ณ หนองคาย</t>
  </si>
  <si>
    <t>การศึกษาแนวทางการบริหารงานของเทศบาลที่มีผลต่อความสุขของประชาชน ในเทศบาลตำบลหนองขอนกว้าง อำเภอเมือง จังหวัดอุดรธานี</t>
  </si>
  <si>
    <t>นางสาวศรีไพร ลิ่มเกิดสุขวงศ์</t>
  </si>
  <si>
    <t>การมีส่วนร่วมของอาสาสมัครพัฒนาสังคมและความมั่นคงของมนุษย์ต่อการเฝ้าระวังความรุนแรงในครอบครัว จังหวัดระนอง</t>
  </si>
  <si>
    <t>นายณรงค์ ดำกุล</t>
  </si>
  <si>
    <t>แนวทางการจัดการวิกฤตอุทกภัยในพื้นที่องค์การบริหารส่วนตำบลลำเลียง อำเภอกระบุรี จังหวัดระนอง</t>
  </si>
  <si>
    <t>นายธิติสรณ์ บุตรโคตร</t>
  </si>
  <si>
    <t>ความเสมอภาคของผู้เสียภาษีเงินได้บุคคลธรรมดา ในเขตพื้นที่อำเภอเมือง จังหวัดหนองคาย</t>
  </si>
  <si>
    <t>นางสาวนิโลบล มฌีโชติ</t>
  </si>
  <si>
    <t>ศึกษาคุณภาพชีวิตในการทำงานของพนักงานองค์การบริหารส่วนตำบล ในเขตอำเภอเมือง จังหวัดอุดรธานี</t>
  </si>
  <si>
    <t>นางสาวดวงจันทร์ แซ่ลิ้ว</t>
  </si>
  <si>
    <t>การจัดการความรู้ด้านความปลอดภัยในการขับขี่รถจักรยานยนต์ของนักเรียนโรงเรียนสตรีระนอง</t>
  </si>
  <si>
    <t>นางสาวยินดี ณ สวาท</t>
  </si>
  <si>
    <t>การศึกษาความคิดเห็นของบุคลากรที่มีต่อการบริหารงบประมาณแบบมุ่งเน้นผลงานของสำนักงานป้องกันและบรรเทาสาธารณภัยจังหวัด ในพื้นที่ภาคใต้</t>
  </si>
  <si>
    <t>นางสาวพัฒนียา บุญธรรม</t>
  </si>
  <si>
    <t>ศึกษาความสัมพันธ์ของปัจจัยจูงใจกับการปฏิบัติหน้าที่ของอาสาสมัครป้องกันภัยฝ่ายพลเรือน ในเขตเทศบาลตำบลบางนอน</t>
  </si>
  <si>
    <t>นางสาวภาวิณี ศรีสวัสดิ์</t>
  </si>
  <si>
    <t>การนำหลักธรรมาภิบาลสู่การปฏิบัติในการบริหารงานพัสดุของโรงพยาบาลอุดรธานี</t>
  </si>
  <si>
    <t>นางสาวสุดาภรณ์ จงจินดาเจริญ</t>
  </si>
  <si>
    <t>การประเมินโครงการฟื้นฟู บูรณะแหล่งน้ำ ขุดลอกคลองลำเลียง หมู่ที่ 7 บ้านสองแพรก ตำบลลำเลียง อำเภอกระบุรี จังหวัดระนอง</t>
  </si>
  <si>
    <t>นางสาวสุวภัทร ไชยรักษ์</t>
  </si>
  <si>
    <t>ความต้องการของผู้สูงอายุต่อการจัดสวัสดิการสังคม ในเขตพื้นที่องค์การบริหารส่วนตำบลน้ำจืดน้อย อำเภอกระบุรี จังหวัดระนอง</t>
  </si>
  <si>
    <t>ร้อยตำรวจเอกนพพล เตียสุบรรณ</t>
  </si>
  <si>
    <t>การมีส่วนร่วมของประชาชนในการป้องกันอาชญากรรมในเขตพื้นที่รับผิดชอบ ของสถานีตำรวจภูธรเมืองระนอง จังหวัดระนอง</t>
  </si>
  <si>
    <t>นางเบ็ญจมาส โลหกุล</t>
  </si>
  <si>
    <t>ความพึงพอใจในงานบริการของผู้โดยสาร ท่าอากาศยานระนอง</t>
  </si>
  <si>
    <t>นางสาวสุภาภรณ์ แสงนิกุล</t>
  </si>
  <si>
    <t>การศึกษาระดับสมรรถนะการบริหารงานคลังของบุคลากรในสังกัดเทศบาลจังหวัดหนองคาย</t>
  </si>
  <si>
    <t>นายพีระพัฒน์ เพชรสังข์</t>
  </si>
  <si>
    <t>แนวทางการพัฒนาการบริหารทรัพยากรมนุษย์ในศูนย์การศึกษาจังหวัดนครปฐม มหาวิทยลัยราชภัฏสวนสุนันทา</t>
  </si>
  <si>
    <t>นายสงัด สวาทนันท์</t>
  </si>
  <si>
    <t>ทัศนคติของประชาชนที่มีต่อบทบาทหน้าที่ของกำนัน ผู้ใหญ่บ้านตำบลหงาว อำเภอเมืองระนอง จังหวัดระนอง</t>
  </si>
  <si>
    <t>ความคิดเห็นของบุคลากรที่มีต่อการบริหารงานตามหลักธรรมาภิบาลของ องค์การบริหารส่วนตำบล อำเภอเมือง จังหวัดอุดรธานี</t>
  </si>
  <si>
    <t>ปีที่ 8 ฉบับที่ 2 (พิเศษ)
กรกฎาคม-ธันวาคม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</si>
</sst>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94" formatCode="_(* #,##0.00_);_(* \(#,##0.00\);_(* &quot;-&quot;??_);_(@_)"/>
    <numFmt numFmtId="199" formatCode="#,##0;\(#,##0\)"/>
    <numFmt numFmtId="200" formatCode="_-* #,##0.0_-;\-* #,##0.0_-;_-* &quot;-&quot;??_-;_-@_-"/>
    <numFmt numFmtId="201" formatCode="0.0%;[Red]\(0.0%\)"/>
    <numFmt numFmtId="202" formatCode="_-&quot;S&quot;\ * #,##0_-;\-&quot;S&quot;\ * #,##0_-;_-&quot;S&quot;\ * &quot;-&quot;_-;_-@_-"/>
    <numFmt numFmtId="203" formatCode="#,##0;[Red]\(#,##0\)"/>
    <numFmt numFmtId="204" formatCode="&quot;ฃ&quot;#,##0.00;\-&quot;ฃ&quot;#,##0.00"/>
    <numFmt numFmtId="205" formatCode="0.0000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ngsanaUPC"/>
      <family val="1"/>
    </font>
    <font>
      <b/>
      <sz val="11"/>
      <color indexed="52"/>
      <name val="Calibri"/>
      <family val="2"/>
    </font>
    <font>
      <b/>
      <sz val="10"/>
      <name val="Helv"/>
      <family val="2"/>
    </font>
    <font>
      <sz val="10"/>
      <name val="Times New Roman"/>
      <family val="1"/>
    </font>
    <font>
      <sz val="14"/>
      <name val="DilleniaUPC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1"/>
      <name val="Helv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4"/>
      <name val="Angsana New"/>
      <family val="1"/>
    </font>
    <font>
      <sz val="11"/>
      <color indexed="8"/>
      <name val="Calibri"/>
      <family val="2"/>
    </font>
    <font>
      <sz val="12"/>
      <name val="นูลมรผ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TH Niramit AS"/>
      <family val="2"/>
    </font>
    <font>
      <sz val="14"/>
      <name val="TH Niramit AS"/>
      <family val="2"/>
    </font>
    <font>
      <sz val="14"/>
      <name val="Wingdings"/>
      <family val="2"/>
    </font>
    <font>
      <sz val="15"/>
      <color indexed="8"/>
      <name val="TH Niramit AS"/>
      <family val="2"/>
    </font>
    <font>
      <sz val="15"/>
      <name val="TH Niramit AS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4"/>
      <color theme="1"/>
      <name val="TH Niramit AS"/>
      <family val="2"/>
    </font>
    <font>
      <b/>
      <sz val="14"/>
      <color theme="1"/>
      <name val="TH Niramit AS"/>
      <family val="2"/>
    </font>
    <font>
      <b/>
      <sz val="14"/>
      <color rgb="FF000000"/>
      <name val="TH Niramit AS"/>
      <family val="2"/>
    </font>
    <font>
      <sz val="14"/>
      <color rgb="FFFF0000"/>
      <name val="TH Niramit AS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3" fillId="20" borderId="1" applyNumberFormat="0" applyAlignment="0" applyProtection="0"/>
    <xf numFmtId="0" fontId="4" fillId="0" borderId="0">
      <alignment/>
      <protection/>
    </xf>
    <xf numFmtId="0" fontId="23" fillId="21" borderId="2" applyNumberFormat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5" fillId="0" borderId="0">
      <alignment/>
      <protection/>
    </xf>
    <xf numFmtId="200" fontId="6" fillId="0" borderId="0">
      <alignment/>
      <protection/>
    </xf>
    <xf numFmtId="15" fontId="7" fillId="0" borderId="0">
      <alignment/>
      <protection/>
    </xf>
    <xf numFmtId="201" fontId="6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3" applyNumberFormat="0" applyProtection="0">
      <alignment/>
    </xf>
    <xf numFmtId="0" fontId="10" fillId="0" borderId="4">
      <alignment horizontal="left" vertical="center"/>
      <protection/>
    </xf>
    <xf numFmtId="0" fontId="10" fillId="0" borderId="4">
      <alignment horizontal="left" vertical="center"/>
      <protection/>
    </xf>
    <xf numFmtId="0" fontId="10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" fillId="22" borderId="8" applyNumberFormat="0" applyBorder="0" applyAlignment="0" applyProtection="0"/>
    <xf numFmtId="0" fontId="8" fillId="22" borderId="8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29" fillId="0" borderId="9" applyNumberFormat="0" applyFill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2" fillId="0" borderId="10">
      <alignment/>
      <protection/>
    </xf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30" fillId="23" borderId="0" applyNumberFormat="0" applyBorder="0" applyAlignment="0" applyProtection="0"/>
    <xf numFmtId="0" fontId="5" fillId="0" borderId="0">
      <alignment/>
      <protection/>
    </xf>
    <xf numFmtId="204" fontId="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22" borderId="11" applyNumberFormat="0" applyFont="0" applyAlignment="0" applyProtection="0"/>
    <xf numFmtId="0" fontId="16" fillId="20" borderId="12" applyNumberFormat="0" applyAlignment="0" applyProtection="0"/>
    <xf numFmtId="0" fontId="8" fillId="0" borderId="0" applyFill="0" applyBorder="0" applyProtection="0">
      <alignment horizontal="center" vertical="center"/>
    </xf>
    <xf numFmtId="10" fontId="1" fillId="0" borderId="0" applyFont="0" applyFill="0" applyBorder="0" applyAlignment="0" applyProtection="0"/>
    <xf numFmtId="203" fontId="13" fillId="0" borderId="0">
      <alignment horizontal="center"/>
      <protection/>
    </xf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32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</cellStyleXfs>
  <cellXfs count="316">
    <xf numFmtId="0" fontId="0" fillId="0" borderId="0" xfId="0"/>
    <xf numFmtId="0" fontId="40" fillId="24" borderId="0" xfId="90" applyFont="1" applyFill="1">
      <alignment/>
      <protection/>
    </xf>
    <xf numFmtId="0" fontId="40" fillId="24" borderId="3" xfId="90" applyFont="1" applyFill="1" applyBorder="1">
      <alignment/>
      <protection/>
    </xf>
    <xf numFmtId="0" fontId="40" fillId="24" borderId="14" xfId="90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2" fillId="24" borderId="0" xfId="90" applyFont="1" applyFill="1" applyBorder="1" applyAlignment="1">
      <alignment horizontal="left" vertical="top" wrapText="1"/>
      <protection/>
    </xf>
    <xf numFmtId="0" fontId="41" fillId="24" borderId="8" xfId="90" applyFont="1" applyFill="1" applyBorder="1" applyAlignment="1">
      <alignment horizontal="center" vertical="center" wrapText="1"/>
      <protection/>
    </xf>
    <xf numFmtId="0" fontId="40" fillId="25" borderId="8" xfId="90" applyFont="1" applyFill="1" applyBorder="1" applyAlignment="1">
      <alignment horizontal="left" vertical="center" indent="2"/>
      <protection/>
    </xf>
    <xf numFmtId="0" fontId="40" fillId="25" borderId="8" xfId="90" applyFont="1" applyFill="1" applyBorder="1" applyAlignment="1">
      <alignment horizontal="center" vertical="top"/>
      <protection/>
    </xf>
    <xf numFmtId="0" fontId="40" fillId="25" borderId="8" xfId="90" applyFont="1" applyFill="1" applyBorder="1" applyAlignment="1">
      <alignment horizontal="center" vertical="top" wrapText="1"/>
      <protection/>
    </xf>
    <xf numFmtId="2" fontId="40" fillId="25" borderId="8" xfId="90" applyNumberFormat="1" applyFont="1" applyFill="1" applyBorder="1" applyAlignment="1">
      <alignment horizontal="center" vertical="top" wrapText="1"/>
      <protection/>
    </xf>
    <xf numFmtId="0" fontId="41" fillId="24" borderId="15" xfId="90" applyFont="1" applyFill="1" applyBorder="1" applyAlignment="1">
      <alignment horizontal="left" vertical="top"/>
      <protection/>
    </xf>
    <xf numFmtId="0" fontId="40" fillId="24" borderId="8" xfId="90" applyFont="1" applyFill="1" applyBorder="1" applyAlignment="1">
      <alignment horizontal="center" vertical="top"/>
      <protection/>
    </xf>
    <xf numFmtId="0" fontId="40" fillId="0" borderId="8" xfId="90" applyFont="1" applyFill="1" applyBorder="1" applyAlignment="1">
      <alignment horizontal="center" vertical="top" wrapText="1"/>
      <protection/>
    </xf>
    <xf numFmtId="2" fontId="40" fillId="0" borderId="0" xfId="0" applyNumberFormat="1" applyFont="1" applyBorder="1" applyAlignment="1">
      <alignment horizontal="center" vertical="center"/>
    </xf>
    <xf numFmtId="0" fontId="40" fillId="24" borderId="0" xfId="0" applyFont="1" applyFill="1"/>
    <xf numFmtId="0" fontId="41" fillId="24" borderId="8" xfId="0" applyFont="1" applyFill="1" applyBorder="1" applyAlignment="1">
      <alignment horizontal="center" vertical="center" wrapText="1"/>
    </xf>
    <xf numFmtId="0" fontId="40" fillId="24" borderId="0" xfId="90" applyFont="1" applyFill="1" applyBorder="1">
      <alignment/>
      <protection/>
    </xf>
    <xf numFmtId="0" fontId="41" fillId="0" borderId="0" xfId="0" applyFont="1" applyFill="1" applyBorder="1" applyAlignment="1">
      <alignment vertical="center"/>
    </xf>
    <xf numFmtId="2" fontId="41" fillId="24" borderId="0" xfId="0" applyNumberFormat="1" applyFont="1" applyFill="1" applyBorder="1" applyAlignment="1">
      <alignment horizontal="center"/>
    </xf>
    <xf numFmtId="0" fontId="40" fillId="25" borderId="16" xfId="0" applyFont="1" applyFill="1" applyBorder="1" applyAlignment="1">
      <alignment horizontal="left" vertical="center" indent="2"/>
    </xf>
    <xf numFmtId="0" fontId="40" fillId="25" borderId="17" xfId="0" applyFont="1" applyFill="1" applyBorder="1" applyAlignment="1">
      <alignment horizontal="center"/>
    </xf>
    <xf numFmtId="2" fontId="40" fillId="24" borderId="0" xfId="0" applyNumberFormat="1" applyFont="1" applyFill="1" applyBorder="1" applyAlignment="1">
      <alignment horizontal="center" vertical="top" wrapText="1"/>
    </xf>
    <xf numFmtId="0" fontId="40" fillId="25" borderId="8" xfId="0" applyFont="1" applyFill="1" applyBorder="1" applyAlignment="1">
      <alignment horizontal="left" vertical="center" indent="2"/>
    </xf>
    <xf numFmtId="0" fontId="40" fillId="25" borderId="18" xfId="0" applyFont="1" applyFill="1" applyBorder="1" applyAlignment="1">
      <alignment horizontal="center"/>
    </xf>
    <xf numFmtId="0" fontId="40" fillId="25" borderId="8" xfId="0" applyFont="1" applyFill="1" applyBorder="1" applyAlignment="1">
      <alignment horizontal="left" vertical="center" indent="2"/>
    </xf>
    <xf numFmtId="0" fontId="40" fillId="25" borderId="18" xfId="0" applyFont="1" applyFill="1" applyBorder="1" applyAlignment="1">
      <alignment horizontal="center"/>
    </xf>
    <xf numFmtId="0" fontId="40" fillId="24" borderId="8" xfId="0" applyFont="1" applyFill="1" applyBorder="1" applyAlignment="1">
      <alignment horizontal="left" vertical="center" indent="2"/>
    </xf>
    <xf numFmtId="2" fontId="40" fillId="24" borderId="0" xfId="0" applyNumberFormat="1" applyFont="1" applyFill="1" applyBorder="1" applyAlignment="1">
      <alignment vertical="top" wrapText="1"/>
    </xf>
    <xf numFmtId="0" fontId="40" fillId="24" borderId="0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top" wrapText="1"/>
    </xf>
    <xf numFmtId="0" fontId="40" fillId="25" borderId="8" xfId="0" applyFont="1" applyFill="1" applyBorder="1" applyAlignment="1">
      <alignment horizontal="center"/>
    </xf>
    <xf numFmtId="0" fontId="40" fillId="24" borderId="19" xfId="0" applyFont="1" applyFill="1" applyBorder="1" applyAlignment="1">
      <alignment horizontal="left" vertical="center" indent="2"/>
    </xf>
    <xf numFmtId="0" fontId="40" fillId="24" borderId="0" xfId="0" applyFont="1" applyFill="1" applyBorder="1" applyAlignment="1">
      <alignment horizontal="center"/>
    </xf>
    <xf numFmtId="0" fontId="40" fillId="24" borderId="0" xfId="0" applyFont="1" applyFill="1" applyBorder="1"/>
    <xf numFmtId="0" fontId="33" fillId="24" borderId="18" xfId="155" applyFont="1" applyFill="1" applyBorder="1" applyAlignment="1">
      <alignment horizontal="center" vertical="center" shrinkToFit="1"/>
      <protection/>
    </xf>
    <xf numFmtId="0" fontId="33" fillId="26" borderId="15" xfId="155" applyFont="1" applyFill="1" applyBorder="1" applyAlignment="1">
      <alignment horizontal="left" vertical="center"/>
      <protection/>
    </xf>
    <xf numFmtId="0" fontId="33" fillId="26" borderId="4" xfId="155" applyFont="1" applyFill="1" applyBorder="1" applyAlignment="1">
      <alignment horizontal="center" vertical="center"/>
      <protection/>
    </xf>
    <xf numFmtId="0" fontId="33" fillId="26" borderId="4" xfId="155" applyFont="1" applyFill="1" applyBorder="1" applyAlignment="1">
      <alignment horizontal="center" vertical="center" shrinkToFit="1"/>
      <protection/>
    </xf>
    <xf numFmtId="0" fontId="33" fillId="26" borderId="4" xfId="155" applyFont="1" applyFill="1" applyBorder="1" applyAlignment="1">
      <alignment horizontal="center" vertical="center" wrapText="1"/>
      <protection/>
    </xf>
    <xf numFmtId="0" fontId="33" fillId="26" borderId="18" xfId="155" applyFont="1" applyFill="1" applyBorder="1" applyAlignment="1">
      <alignment horizontal="center" vertical="top" wrapText="1"/>
      <protection/>
    </xf>
    <xf numFmtId="0" fontId="34" fillId="0" borderId="18" xfId="155" applyFont="1" applyFill="1" applyBorder="1" applyAlignment="1">
      <alignment horizontal="left" vertical="top"/>
      <protection/>
    </xf>
    <xf numFmtId="0" fontId="34" fillId="0" borderId="18" xfId="155" applyFont="1" applyFill="1" applyBorder="1" applyAlignment="1">
      <alignment horizontal="left" vertical="top" wrapText="1"/>
      <protection/>
    </xf>
    <xf numFmtId="0" fontId="34" fillId="0" borderId="8" xfId="155" applyFont="1" applyFill="1" applyBorder="1" applyAlignment="1">
      <alignment horizontal="center" vertical="center" wrapText="1"/>
      <protection/>
    </xf>
    <xf numFmtId="0" fontId="33" fillId="24" borderId="0" xfId="155" applyFont="1" applyFill="1" applyBorder="1" applyAlignment="1">
      <alignment horizontal="left" vertical="center" indent="2"/>
      <protection/>
    </xf>
    <xf numFmtId="0" fontId="34" fillId="0" borderId="18" xfId="155" applyFont="1" applyFill="1" applyBorder="1" applyAlignment="1">
      <alignment vertical="top"/>
      <protection/>
    </xf>
    <xf numFmtId="0" fontId="34" fillId="0" borderId="8" xfId="155" applyFont="1" applyFill="1" applyBorder="1" applyAlignment="1">
      <alignment horizontal="center" vertical="top" wrapText="1"/>
      <protection/>
    </xf>
    <xf numFmtId="0" fontId="34" fillId="24" borderId="15" xfId="155" applyFont="1" applyFill="1" applyBorder="1" applyAlignment="1">
      <alignment horizontal="center" vertical="top" wrapText="1" shrinkToFit="1"/>
      <protection/>
    </xf>
    <xf numFmtId="0" fontId="34" fillId="24" borderId="18" xfId="155" applyFont="1" applyFill="1" applyBorder="1" applyAlignment="1">
      <alignment horizontal="center" vertical="top" wrapText="1" shrinkToFit="1"/>
      <protection/>
    </xf>
    <xf numFmtId="0" fontId="41" fillId="24" borderId="0" xfId="0" applyFont="1" applyFill="1" applyBorder="1"/>
    <xf numFmtId="0" fontId="33" fillId="26" borderId="15" xfId="155" applyFont="1" applyFill="1" applyBorder="1" applyAlignment="1">
      <alignment horizontal="left" vertical="top" wrapText="1"/>
      <protection/>
    </xf>
    <xf numFmtId="0" fontId="33" fillId="26" borderId="4" xfId="155" applyFont="1" applyFill="1" applyBorder="1" applyAlignment="1">
      <alignment horizontal="center" vertical="top" wrapText="1"/>
      <protection/>
    </xf>
    <xf numFmtId="0" fontId="33" fillId="26" borderId="4" xfId="155" applyFont="1" applyFill="1" applyBorder="1" applyAlignment="1">
      <alignment horizontal="center" vertical="top" wrapText="1" shrinkToFit="1"/>
      <protection/>
    </xf>
    <xf numFmtId="0" fontId="34" fillId="24" borderId="0" xfId="0" applyFont="1" applyFill="1" applyBorder="1"/>
    <xf numFmtId="0" fontId="34" fillId="27" borderId="0" xfId="0" applyFont="1" applyFill="1" applyBorder="1"/>
    <xf numFmtId="0" fontId="34" fillId="0" borderId="8" xfId="0" applyFont="1" applyFill="1" applyBorder="1" applyAlignment="1">
      <alignment vertical="top" wrapText="1"/>
    </xf>
    <xf numFmtId="0" fontId="34" fillId="0" borderId="15" xfId="155" applyFont="1" applyFill="1" applyBorder="1" applyAlignment="1">
      <alignment horizontal="center" vertical="top" wrapText="1" shrinkToFit="1"/>
      <protection/>
    </xf>
    <xf numFmtId="0" fontId="34" fillId="0" borderId="18" xfId="155" applyFont="1" applyFill="1" applyBorder="1" applyAlignment="1">
      <alignment horizontal="center" vertical="top" wrapText="1" shrinkToFit="1"/>
      <protection/>
    </xf>
    <xf numFmtId="0" fontId="34" fillId="0" borderId="8" xfId="155" applyFont="1" applyFill="1" applyBorder="1" applyAlignment="1">
      <alignment horizontal="center" vertical="top" wrapText="1" shrinkToFit="1"/>
      <protection/>
    </xf>
    <xf numFmtId="0" fontId="34" fillId="0" borderId="15" xfId="0" applyFont="1" applyFill="1" applyBorder="1" applyAlignment="1">
      <alignment vertical="top" wrapText="1"/>
    </xf>
    <xf numFmtId="0" fontId="34" fillId="0" borderId="18" xfId="0" applyFont="1" applyFill="1" applyBorder="1" applyAlignment="1">
      <alignment vertical="top" wrapText="1"/>
    </xf>
    <xf numFmtId="0" fontId="40" fillId="0" borderId="8" xfId="0" applyFont="1" applyFill="1" applyBorder="1" applyAlignment="1">
      <alignment horizontal="center"/>
    </xf>
    <xf numFmtId="49" fontId="34" fillId="0" borderId="8" xfId="0" applyNumberFormat="1" applyFont="1" applyFill="1" applyBorder="1" applyAlignment="1">
      <alignment horizontal="center" vertical="top" wrapText="1"/>
    </xf>
    <xf numFmtId="0" fontId="41" fillId="0" borderId="8" xfId="0" applyFont="1" applyFill="1" applyBorder="1"/>
    <xf numFmtId="0" fontId="34" fillId="0" borderId="18" xfId="155" applyFont="1" applyFill="1" applyBorder="1" applyAlignment="1">
      <alignment horizontal="left" vertical="top" indent="2"/>
      <protection/>
    </xf>
    <xf numFmtId="0" fontId="34" fillId="24" borderId="8" xfId="155" applyFont="1" applyFill="1" applyBorder="1" applyAlignment="1">
      <alignment horizontal="center" vertical="top" wrapText="1"/>
      <protection/>
    </xf>
    <xf numFmtId="0" fontId="34" fillId="24" borderId="18" xfId="155" applyFont="1" applyFill="1" applyBorder="1" applyAlignment="1">
      <alignment horizontal="left" vertical="top" wrapText="1"/>
      <protection/>
    </xf>
    <xf numFmtId="0" fontId="40" fillId="24" borderId="8" xfId="0" applyFont="1" applyFill="1" applyBorder="1"/>
    <xf numFmtId="0" fontId="34" fillId="0" borderId="18" xfId="155" applyFont="1" applyFill="1" applyBorder="1" applyAlignment="1">
      <alignment vertical="top" wrapText="1"/>
      <protection/>
    </xf>
    <xf numFmtId="0" fontId="41" fillId="24" borderId="0" xfId="90" applyFont="1" applyFill="1">
      <alignment/>
      <protection/>
    </xf>
    <xf numFmtId="0" fontId="40" fillId="24" borderId="8" xfId="90" applyFont="1" applyFill="1" applyBorder="1" applyAlignment="1">
      <alignment horizontal="center" vertical="top" wrapText="1"/>
      <protection/>
    </xf>
    <xf numFmtId="0" fontId="40" fillId="24" borderId="18" xfId="90" applyFont="1" applyFill="1" applyBorder="1" applyAlignment="1">
      <alignment horizontal="center" vertical="top" wrapText="1"/>
      <protection/>
    </xf>
    <xf numFmtId="2" fontId="40" fillId="24" borderId="8" xfId="90" applyNumberFormat="1" applyFont="1" applyFill="1" applyBorder="1" applyAlignment="1">
      <alignment horizontal="center" vertical="top" wrapText="1"/>
      <protection/>
    </xf>
    <xf numFmtId="2" fontId="40" fillId="24" borderId="15" xfId="90" applyNumberFormat="1" applyFont="1" applyFill="1" applyBorder="1" applyAlignment="1">
      <alignment horizontal="center"/>
      <protection/>
    </xf>
    <xf numFmtId="0" fontId="40" fillId="24" borderId="0" xfId="90" applyFont="1" applyFill="1" applyBorder="1" applyAlignment="1">
      <alignment horizontal="left"/>
      <protection/>
    </xf>
    <xf numFmtId="0" fontId="40" fillId="24" borderId="0" xfId="90" applyFont="1" applyFill="1" applyBorder="1" applyAlignment="1">
      <alignment vertical="top"/>
      <protection/>
    </xf>
    <xf numFmtId="0" fontId="40" fillId="24" borderId="0" xfId="90" applyFont="1" applyFill="1" applyBorder="1" applyAlignment="1">
      <alignment horizontal="center" vertical="top" wrapText="1"/>
      <protection/>
    </xf>
    <xf numFmtId="0" fontId="40" fillId="24" borderId="0" xfId="90" applyFont="1" applyFill="1" applyBorder="1" applyAlignment="1">
      <alignment horizontal="center"/>
      <protection/>
    </xf>
    <xf numFmtId="0" fontId="41" fillId="24" borderId="0" xfId="0" applyFont="1" applyFill="1"/>
    <xf numFmtId="2" fontId="40" fillId="24" borderId="8" xfId="0" applyNumberFormat="1" applyFont="1" applyFill="1" applyBorder="1" applyAlignment="1">
      <alignment horizontal="center" vertical="top" wrapText="1"/>
    </xf>
    <xf numFmtId="2" fontId="41" fillId="24" borderId="8" xfId="0" applyNumberFormat="1" applyFont="1" applyFill="1" applyBorder="1" applyAlignment="1">
      <alignment horizontal="center"/>
    </xf>
    <xf numFmtId="0" fontId="40" fillId="24" borderId="20" xfId="0" applyFont="1" applyFill="1" applyBorder="1" applyAlignment="1">
      <alignment horizontal="left" vertical="center" indent="2"/>
    </xf>
    <xf numFmtId="0" fontId="40" fillId="24" borderId="20" xfId="0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 vertical="top" wrapText="1"/>
    </xf>
    <xf numFmtId="2" fontId="40" fillId="24" borderId="20" xfId="0" applyNumberFormat="1" applyFont="1" applyFill="1" applyBorder="1" applyAlignment="1">
      <alignment horizontal="center" vertical="top" wrapText="1"/>
    </xf>
    <xf numFmtId="2" fontId="41" fillId="24" borderId="20" xfId="0" applyNumberFormat="1" applyFont="1" applyFill="1" applyBorder="1" applyAlignment="1">
      <alignment horizontal="center"/>
    </xf>
    <xf numFmtId="0" fontId="40" fillId="24" borderId="0" xfId="0" applyFont="1" applyFill="1" applyBorder="1" applyAlignment="1">
      <alignment horizontal="left" vertical="center" indent="2"/>
    </xf>
    <xf numFmtId="0" fontId="34" fillId="24" borderId="21" xfId="155" applyFont="1" applyFill="1" applyBorder="1" applyAlignment="1">
      <alignment horizontal="center" vertical="top" shrinkToFit="1"/>
      <protection/>
    </xf>
    <xf numFmtId="0" fontId="34" fillId="24" borderId="17" xfId="155" applyFont="1" applyFill="1" applyBorder="1" applyAlignment="1">
      <alignment horizontal="center" vertical="top" shrinkToFit="1"/>
      <protection/>
    </xf>
    <xf numFmtId="0" fontId="34" fillId="24" borderId="15" xfId="155" applyFont="1" applyFill="1" applyBorder="1" applyAlignment="1">
      <alignment horizontal="center" vertical="top" shrinkToFit="1"/>
      <protection/>
    </xf>
    <xf numFmtId="0" fontId="34" fillId="24" borderId="18" xfId="155" applyFont="1" applyFill="1" applyBorder="1" applyAlignment="1">
      <alignment horizontal="center" vertical="top" shrinkToFit="1"/>
      <protection/>
    </xf>
    <xf numFmtId="0" fontId="34" fillId="24" borderId="8" xfId="155" applyFont="1" applyFill="1" applyBorder="1" applyAlignment="1">
      <alignment horizontal="center" vertical="top" shrinkToFit="1"/>
      <protection/>
    </xf>
    <xf numFmtId="0" fontId="40" fillId="0" borderId="8" xfId="0" applyFont="1" applyFill="1" applyBorder="1" applyAlignment="1">
      <alignment horizontal="left" vertical="top" wrapText="1"/>
    </xf>
    <xf numFmtId="0" fontId="34" fillId="24" borderId="18" xfId="155" applyFont="1" applyFill="1" applyBorder="1" applyAlignment="1">
      <alignment vertical="top" wrapText="1"/>
      <protection/>
    </xf>
    <xf numFmtId="0" fontId="34" fillId="24" borderId="16" xfId="155" applyFont="1" applyFill="1" applyBorder="1" applyAlignment="1">
      <alignment horizontal="left" vertical="top" wrapText="1"/>
      <protection/>
    </xf>
    <xf numFmtId="0" fontId="34" fillId="28" borderId="18" xfId="155" applyFont="1" applyFill="1" applyBorder="1" applyAlignment="1">
      <alignment horizontal="center" vertical="top" shrinkToFit="1"/>
      <protection/>
    </xf>
    <xf numFmtId="0" fontId="34" fillId="28" borderId="8" xfId="155" applyFont="1" applyFill="1" applyBorder="1" applyAlignment="1">
      <alignment horizontal="center" vertical="top" wrapText="1"/>
      <protection/>
    </xf>
    <xf numFmtId="0" fontId="34" fillId="24" borderId="16" xfId="155" applyFont="1" applyFill="1" applyBorder="1" applyAlignment="1">
      <alignment horizontal="center" vertical="top" wrapText="1"/>
      <protection/>
    </xf>
    <xf numFmtId="17" fontId="34" fillId="24" borderId="16" xfId="155" applyNumberFormat="1" applyFont="1" applyFill="1" applyBorder="1" applyAlignment="1">
      <alignment horizontal="left" vertical="top" wrapText="1"/>
      <protection/>
    </xf>
    <xf numFmtId="0" fontId="34" fillId="24" borderId="18" xfId="155" applyFont="1" applyFill="1" applyBorder="1" applyAlignment="1">
      <alignment vertical="top"/>
      <protection/>
    </xf>
    <xf numFmtId="0" fontId="34" fillId="24" borderId="4" xfId="155" applyFont="1" applyFill="1" applyBorder="1" applyAlignment="1">
      <alignment vertical="top"/>
      <protection/>
    </xf>
    <xf numFmtId="0" fontId="34" fillId="24" borderId="8" xfId="155" applyFont="1" applyFill="1" applyBorder="1" applyAlignment="1">
      <alignment horizontal="left" vertical="top" wrapText="1"/>
      <protection/>
    </xf>
    <xf numFmtId="0" fontId="34" fillId="28" borderId="18" xfId="155" applyFont="1" applyFill="1" applyBorder="1" applyAlignment="1">
      <alignment vertical="top"/>
      <protection/>
    </xf>
    <xf numFmtId="0" fontId="34" fillId="28" borderId="8" xfId="155" applyFont="1" applyFill="1" applyBorder="1" applyAlignment="1">
      <alignment horizontal="center" vertical="top" shrinkToFit="1"/>
      <protection/>
    </xf>
    <xf numFmtId="49" fontId="34" fillId="28" borderId="8" xfId="155" applyNumberFormat="1" applyFont="1" applyFill="1" applyBorder="1" applyAlignment="1">
      <alignment horizontal="left" vertical="top" wrapText="1"/>
      <protection/>
    </xf>
    <xf numFmtId="0" fontId="33" fillId="26" borderId="21" xfId="155" applyFont="1" applyFill="1" applyBorder="1" applyAlignment="1">
      <alignment horizontal="left" vertical="center"/>
      <protection/>
    </xf>
    <xf numFmtId="0" fontId="33" fillId="26" borderId="22" xfId="155" applyFont="1" applyFill="1" applyBorder="1" applyAlignment="1">
      <alignment horizontal="center" vertical="center"/>
      <protection/>
    </xf>
    <xf numFmtId="0" fontId="33" fillId="26" borderId="22" xfId="155" applyFont="1" applyFill="1" applyBorder="1" applyAlignment="1">
      <alignment horizontal="center" vertical="center" wrapText="1"/>
      <protection/>
    </xf>
    <xf numFmtId="0" fontId="41" fillId="26" borderId="17" xfId="0" applyFont="1" applyFill="1" applyBorder="1" applyAlignment="1">
      <alignment horizontal="center" vertical="center"/>
    </xf>
    <xf numFmtId="0" fontId="33" fillId="29" borderId="15" xfId="155" applyFont="1" applyFill="1" applyBorder="1" applyAlignment="1">
      <alignment horizontal="left" vertical="center"/>
      <protection/>
    </xf>
    <xf numFmtId="0" fontId="40" fillId="29" borderId="0" xfId="0" applyFont="1" applyFill="1" applyBorder="1"/>
    <xf numFmtId="0" fontId="40" fillId="29" borderId="0" xfId="0" applyFont="1" applyFill="1" applyBorder="1" applyAlignment="1">
      <alignment horizontal="center"/>
    </xf>
    <xf numFmtId="0" fontId="40" fillId="29" borderId="23" xfId="0" applyFont="1" applyFill="1" applyBorder="1"/>
    <xf numFmtId="0" fontId="33" fillId="0" borderId="15" xfId="155" applyFont="1" applyFill="1" applyBorder="1" applyAlignment="1">
      <alignment horizontal="center" vertical="top" wrapText="1" shrinkToFit="1"/>
      <protection/>
    </xf>
    <xf numFmtId="0" fontId="33" fillId="0" borderId="18" xfId="155" applyFont="1" applyFill="1" applyBorder="1" applyAlignment="1">
      <alignment horizontal="center" vertical="top" wrapText="1" shrinkToFit="1"/>
      <protection/>
    </xf>
    <xf numFmtId="0" fontId="34" fillId="0" borderId="18" xfId="155" applyFont="1" applyFill="1" applyBorder="1" applyAlignment="1">
      <alignment vertical="top" wrapText="1" shrinkToFit="1"/>
      <protection/>
    </xf>
    <xf numFmtId="0" fontId="33" fillId="0" borderId="8" xfId="155" applyFont="1" applyFill="1" applyBorder="1" applyAlignment="1">
      <alignment horizontal="center" vertical="top" wrapText="1" shrinkToFit="1"/>
      <protection/>
    </xf>
    <xf numFmtId="0" fontId="40" fillId="0" borderId="8" xfId="0" applyFont="1" applyFill="1" applyBorder="1"/>
    <xf numFmtId="0" fontId="34" fillId="0" borderId="8" xfId="0" applyFont="1" applyFill="1" applyBorder="1" applyAlignment="1">
      <alignment horizontal="left" vertical="top"/>
    </xf>
    <xf numFmtId="0" fontId="34" fillId="0" borderId="8" xfId="0" applyFont="1" applyFill="1" applyBorder="1"/>
    <xf numFmtId="0" fontId="33" fillId="29" borderId="15" xfId="155" applyFont="1" applyFill="1" applyBorder="1" applyAlignment="1">
      <alignment vertical="top" wrapText="1"/>
      <protection/>
    </xf>
    <xf numFmtId="0" fontId="33" fillId="29" borderId="4" xfId="155" applyFont="1" applyFill="1" applyBorder="1" applyAlignment="1">
      <alignment vertical="top" wrapText="1"/>
      <protection/>
    </xf>
    <xf numFmtId="0" fontId="33" fillId="29" borderId="18" xfId="155" applyFont="1" applyFill="1" applyBorder="1" applyAlignment="1">
      <alignment vertical="top" wrapText="1"/>
      <protection/>
    </xf>
    <xf numFmtId="0" fontId="33" fillId="29" borderId="15" xfId="155" applyFont="1" applyFill="1" applyBorder="1" applyAlignment="1">
      <alignment horizontal="left" vertical="top" wrapText="1"/>
      <protection/>
    </xf>
    <xf numFmtId="0" fontId="33" fillId="29" borderId="4" xfId="155" applyFont="1" applyFill="1" applyBorder="1" applyAlignment="1">
      <alignment horizontal="center" vertical="top" wrapText="1" shrinkToFit="1"/>
      <protection/>
    </xf>
    <xf numFmtId="0" fontId="33" fillId="29" borderId="4" xfId="155" applyFont="1" applyFill="1" applyBorder="1" applyAlignment="1">
      <alignment horizontal="center" vertical="top" wrapText="1"/>
      <protection/>
    </xf>
    <xf numFmtId="0" fontId="33" fillId="29" borderId="18" xfId="155" applyFont="1" applyFill="1" applyBorder="1" applyAlignment="1">
      <alignment horizontal="center" vertical="top" wrapText="1"/>
      <protection/>
    </xf>
    <xf numFmtId="0" fontId="34" fillId="29" borderId="4" xfId="155" applyFont="1" applyFill="1" applyBorder="1" applyAlignment="1">
      <alignment horizontal="center" vertical="top" wrapText="1"/>
      <protection/>
    </xf>
    <xf numFmtId="0" fontId="40" fillId="29" borderId="4" xfId="0" applyFont="1" applyFill="1" applyBorder="1" applyAlignment="1">
      <alignment horizontal="center"/>
    </xf>
    <xf numFmtId="0" fontId="34" fillId="29" borderId="18" xfId="155" applyFont="1" applyFill="1" applyBorder="1" applyAlignment="1">
      <alignment horizontal="center" vertical="center" wrapText="1"/>
      <protection/>
    </xf>
    <xf numFmtId="0" fontId="40" fillId="0" borderId="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left" vertical="center" indent="2"/>
    </xf>
    <xf numFmtId="2" fontId="40" fillId="0" borderId="4" xfId="0" applyNumberFormat="1" applyFont="1" applyFill="1" applyBorder="1" applyAlignment="1">
      <alignment horizontal="center" vertical="top" wrapText="1"/>
    </xf>
    <xf numFmtId="0" fontId="34" fillId="0" borderId="18" xfId="155" applyFont="1" applyFill="1" applyBorder="1" applyAlignment="1">
      <alignment/>
      <protection/>
    </xf>
    <xf numFmtId="0" fontId="35" fillId="0" borderId="18" xfId="155" applyFont="1" applyFill="1" applyBorder="1" applyAlignment="1">
      <alignment horizontal="center" vertical="top" wrapText="1" shrinkToFit="1"/>
      <protection/>
    </xf>
    <xf numFmtId="0" fontId="34" fillId="0" borderId="8" xfId="155" applyFont="1" applyFill="1" applyBorder="1" applyAlignment="1">
      <alignment vertical="top" wrapText="1" shrinkToFit="1"/>
      <protection/>
    </xf>
    <xf numFmtId="0" fontId="40" fillId="25" borderId="18" xfId="0" applyFont="1" applyFill="1" applyBorder="1" applyAlignment="1">
      <alignment horizontal="center"/>
    </xf>
    <xf numFmtId="0" fontId="35" fillId="24" borderId="17" xfId="155" applyFont="1" applyFill="1" applyBorder="1" applyAlignment="1">
      <alignment horizontal="center" vertical="top" shrinkToFit="1"/>
      <protection/>
    </xf>
    <xf numFmtId="0" fontId="35" fillId="24" borderId="18" xfId="155" applyFont="1" applyFill="1" applyBorder="1" applyAlignment="1">
      <alignment horizontal="center" vertical="top" wrapText="1" shrinkToFit="1"/>
      <protection/>
    </xf>
    <xf numFmtId="0" fontId="34" fillId="24" borderId="18" xfId="155" applyFont="1" applyFill="1" applyBorder="1" applyAlignment="1">
      <alignment horizontal="center" vertical="top" shrinkToFit="1"/>
      <protection/>
    </xf>
    <xf numFmtId="0" fontId="34" fillId="24" borderId="15" xfId="155" applyFont="1" applyFill="1" applyBorder="1" applyAlignment="1">
      <alignment horizontal="center" vertical="top" shrinkToFit="1"/>
      <protection/>
    </xf>
    <xf numFmtId="0" fontId="43" fillId="0" borderId="8" xfId="0" applyFont="1" applyFill="1" applyBorder="1" applyAlignment="1">
      <alignment horizontal="left" vertical="top"/>
    </xf>
    <xf numFmtId="0" fontId="36" fillId="24" borderId="8" xfId="142" applyFont="1" applyFill="1" applyBorder="1" applyAlignment="1">
      <alignment vertical="top" wrapText="1"/>
      <protection/>
    </xf>
    <xf numFmtId="0" fontId="37" fillId="24" borderId="16" xfId="156" applyFont="1" applyFill="1" applyBorder="1" applyAlignment="1">
      <alignment horizontal="left" vertical="top" wrapText="1"/>
      <protection/>
    </xf>
    <xf numFmtId="0" fontId="37" fillId="24" borderId="8" xfId="142" applyFont="1" applyFill="1" applyBorder="1" applyAlignment="1">
      <alignment horizontal="left" vertical="top" wrapText="1"/>
      <protection/>
    </xf>
    <xf numFmtId="0" fontId="37" fillId="24" borderId="8" xfId="156" applyFont="1" applyFill="1" applyBorder="1" applyAlignment="1">
      <alignment horizontal="left" vertical="top" wrapText="1"/>
      <protection/>
    </xf>
    <xf numFmtId="0" fontId="37" fillId="24" borderId="8" xfId="156" applyFont="1" applyFill="1" applyBorder="1" applyAlignment="1">
      <alignment horizontal="center" vertical="top" wrapText="1"/>
      <protection/>
    </xf>
    <xf numFmtId="2" fontId="37" fillId="24" borderId="8" xfId="0" applyNumberFormat="1" applyFont="1" applyFill="1" applyBorder="1" applyAlignment="1">
      <alignment horizontal="center" vertical="top"/>
    </xf>
    <xf numFmtId="2" fontId="37" fillId="24" borderId="16" xfId="156" applyNumberFormat="1" applyFont="1" applyFill="1" applyBorder="1" applyAlignment="1">
      <alignment horizontal="center" vertical="top" wrapText="1"/>
      <protection/>
    </xf>
    <xf numFmtId="0" fontId="37" fillId="24" borderId="8" xfId="154" applyFont="1" applyFill="1" applyBorder="1" applyAlignment="1">
      <alignment horizontal="center" vertical="center"/>
      <protection/>
    </xf>
    <xf numFmtId="49" fontId="37" fillId="24" borderId="16" xfId="156" applyNumberFormat="1" applyFont="1" applyFill="1" applyBorder="1" applyAlignment="1">
      <alignment horizontal="center" vertical="top" wrapText="1"/>
      <protection/>
    </xf>
    <xf numFmtId="0" fontId="40" fillId="25" borderId="8" xfId="0" applyFont="1" applyFill="1" applyBorder="1" applyAlignment="1">
      <alignment horizontal="center"/>
    </xf>
    <xf numFmtId="0" fontId="34" fillId="30" borderId="18" xfId="155" applyFont="1" applyFill="1" applyBorder="1" applyAlignment="1">
      <alignment vertical="top"/>
      <protection/>
    </xf>
    <xf numFmtId="0" fontId="35" fillId="30" borderId="18" xfId="155" applyFont="1" applyFill="1" applyBorder="1" applyAlignment="1">
      <alignment horizontal="center" vertical="top" wrapText="1" shrinkToFit="1"/>
      <protection/>
    </xf>
    <xf numFmtId="0" fontId="34" fillId="30" borderId="8" xfId="155" applyFont="1" applyFill="1" applyBorder="1" applyAlignment="1">
      <alignment horizontal="center" vertical="top" wrapText="1" shrinkToFit="1"/>
      <protection/>
    </xf>
    <xf numFmtId="0" fontId="34" fillId="30" borderId="8" xfId="155" applyFont="1" applyFill="1" applyBorder="1" applyAlignment="1">
      <alignment horizontal="center" vertical="top" wrapText="1"/>
      <protection/>
    </xf>
    <xf numFmtId="0" fontId="34" fillId="30" borderId="15" xfId="155" applyFont="1" applyFill="1" applyBorder="1" applyAlignment="1">
      <alignment horizontal="center" vertical="top" wrapText="1" shrinkToFit="1"/>
      <protection/>
    </xf>
    <xf numFmtId="0" fontId="34" fillId="30" borderId="18" xfId="155" applyFont="1" applyFill="1" applyBorder="1" applyAlignment="1">
      <alignment horizontal="center" vertical="top" wrapText="1" shrinkToFit="1"/>
      <protection/>
    </xf>
    <xf numFmtId="2" fontId="40" fillId="0" borderId="0" xfId="0" applyNumberFormat="1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vertical="top" wrapText="1"/>
    </xf>
    <xf numFmtId="0" fontId="40" fillId="0" borderId="15" xfId="90" applyFont="1" applyFill="1" applyBorder="1">
      <alignment/>
      <protection/>
    </xf>
    <xf numFmtId="0" fontId="40" fillId="0" borderId="18" xfId="90" applyFont="1" applyFill="1" applyBorder="1">
      <alignment/>
      <protection/>
    </xf>
    <xf numFmtId="0" fontId="40" fillId="0" borderId="8" xfId="90" applyFont="1" applyFill="1" applyBorder="1">
      <alignment/>
      <protection/>
    </xf>
    <xf numFmtId="0" fontId="34" fillId="30" borderId="15" xfId="155" applyFont="1" applyFill="1" applyBorder="1" applyAlignment="1">
      <alignment horizontal="left" vertical="top" wrapText="1"/>
      <protection/>
    </xf>
    <xf numFmtId="0" fontId="34" fillId="30" borderId="4" xfId="155" applyFont="1" applyFill="1" applyBorder="1" applyAlignment="1">
      <alignment horizontal="left" vertical="top" wrapText="1"/>
      <protection/>
    </xf>
    <xf numFmtId="0" fontId="34" fillId="30" borderId="18" xfId="155" applyFont="1" applyFill="1" applyBorder="1" applyAlignment="1">
      <alignment horizontal="left" vertical="top" wrapText="1"/>
      <protection/>
    </xf>
    <xf numFmtId="0" fontId="40" fillId="30" borderId="15" xfId="0" applyFont="1" applyFill="1" applyBorder="1" applyAlignment="1">
      <alignment horizontal="left" vertical="top" wrapText="1"/>
    </xf>
    <xf numFmtId="0" fontId="40" fillId="30" borderId="18" xfId="0" applyFont="1" applyFill="1" applyBorder="1" applyAlignment="1">
      <alignment horizontal="left" vertical="top" wrapText="1"/>
    </xf>
    <xf numFmtId="0" fontId="35" fillId="30" borderId="15" xfId="155" applyFont="1" applyFill="1" applyBorder="1" applyAlignment="1">
      <alignment horizontal="center" vertical="top" wrapText="1" shrinkToFit="1"/>
      <protection/>
    </xf>
    <xf numFmtId="0" fontId="34" fillId="30" borderId="18" xfId="155" applyFont="1" applyFill="1" applyBorder="1" applyAlignment="1">
      <alignment horizontal="center" vertical="top" wrapText="1" shrinkToFit="1"/>
      <protection/>
    </xf>
    <xf numFmtId="0" fontId="34" fillId="0" borderId="15" xfId="155" applyFont="1" applyFill="1" applyBorder="1" applyAlignment="1">
      <alignment horizontal="left" vertical="top" wrapText="1"/>
      <protection/>
    </xf>
    <xf numFmtId="0" fontId="34" fillId="0" borderId="4" xfId="155" applyFont="1" applyFill="1" applyBorder="1" applyAlignment="1">
      <alignment horizontal="left" vertical="top" wrapText="1"/>
      <protection/>
    </xf>
    <xf numFmtId="0" fontId="34" fillId="0" borderId="18" xfId="155" applyFont="1" applyFill="1" applyBorder="1" applyAlignment="1">
      <alignment horizontal="left" vertical="top" wrapText="1"/>
      <protection/>
    </xf>
    <xf numFmtId="0" fontId="40" fillId="0" borderId="15" xfId="0" applyFont="1" applyFill="1" applyBorder="1" applyAlignment="1">
      <alignment horizontal="left" vertical="top"/>
    </xf>
    <xf numFmtId="0" fontId="40" fillId="0" borderId="18" xfId="0" applyFont="1" applyFill="1" applyBorder="1" applyAlignment="1">
      <alignment horizontal="left" vertical="top"/>
    </xf>
    <xf numFmtId="0" fontId="35" fillId="0" borderId="15" xfId="155" applyFont="1" applyFill="1" applyBorder="1" applyAlignment="1">
      <alignment horizontal="center" vertical="top" wrapText="1" shrinkToFit="1"/>
      <protection/>
    </xf>
    <xf numFmtId="0" fontId="34" fillId="0" borderId="18" xfId="155" applyFont="1" applyFill="1" applyBorder="1" applyAlignment="1">
      <alignment horizontal="center" vertical="top" wrapText="1" shrinkToFit="1"/>
      <protection/>
    </xf>
    <xf numFmtId="0" fontId="40" fillId="0" borderId="15" xfId="0" applyFont="1" applyFill="1" applyBorder="1" applyAlignment="1">
      <alignment horizontal="left" vertical="top" wrapText="1"/>
    </xf>
    <xf numFmtId="0" fontId="40" fillId="0" borderId="18" xfId="0" applyFont="1" applyFill="1" applyBorder="1" applyAlignment="1">
      <alignment horizontal="left" vertical="top" wrapText="1"/>
    </xf>
    <xf numFmtId="0" fontId="34" fillId="0" borderId="15" xfId="155" applyFont="1" applyFill="1" applyBorder="1" applyAlignment="1">
      <alignment horizontal="left" vertical="center" wrapText="1"/>
      <protection/>
    </xf>
    <xf numFmtId="0" fontId="34" fillId="0" borderId="4" xfId="155" applyFont="1" applyFill="1" applyBorder="1" applyAlignment="1">
      <alignment horizontal="left" vertical="center" wrapText="1"/>
      <protection/>
    </xf>
    <xf numFmtId="0" fontId="34" fillId="0" borderId="18" xfId="155" applyFont="1" applyFill="1" applyBorder="1" applyAlignment="1">
      <alignment horizontal="left" vertical="center" wrapText="1"/>
      <protection/>
    </xf>
    <xf numFmtId="0" fontId="33" fillId="29" borderId="4" xfId="155" applyFont="1" applyFill="1" applyBorder="1" applyAlignment="1">
      <alignment horizontal="left" vertical="top" wrapText="1"/>
      <protection/>
    </xf>
    <xf numFmtId="0" fontId="33" fillId="24" borderId="24" xfId="155" applyFont="1" applyFill="1" applyBorder="1" applyAlignment="1">
      <alignment horizontal="center" vertical="center" wrapText="1"/>
      <protection/>
    </xf>
    <xf numFmtId="0" fontId="33" fillId="24" borderId="16" xfId="155" applyFont="1" applyFill="1" applyBorder="1" applyAlignment="1">
      <alignment horizontal="center" vertical="center" wrapText="1"/>
      <protection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16" xfId="0" applyFont="1" applyFill="1" applyBorder="1" applyAlignment="1">
      <alignment horizontal="center" vertical="center" wrapText="1"/>
    </xf>
    <xf numFmtId="0" fontId="33" fillId="24" borderId="15" xfId="155" applyFont="1" applyFill="1" applyBorder="1" applyAlignment="1">
      <alignment horizontal="center" vertical="center" shrinkToFit="1"/>
      <protection/>
    </xf>
    <xf numFmtId="0" fontId="33" fillId="24" borderId="18" xfId="155" applyFont="1" applyFill="1" applyBorder="1" applyAlignment="1">
      <alignment horizontal="center" vertical="center" shrinkToFit="1"/>
      <protection/>
    </xf>
    <xf numFmtId="0" fontId="33" fillId="24" borderId="25" xfId="155" applyFont="1" applyFill="1" applyBorder="1" applyAlignment="1">
      <alignment horizontal="center" vertical="center"/>
      <protection/>
    </xf>
    <xf numFmtId="0" fontId="33" fillId="24" borderId="20" xfId="155" applyFont="1" applyFill="1" applyBorder="1" applyAlignment="1">
      <alignment horizontal="center" vertical="center"/>
      <protection/>
    </xf>
    <xf numFmtId="0" fontId="33" fillId="24" borderId="26" xfId="155" applyFont="1" applyFill="1" applyBorder="1" applyAlignment="1">
      <alignment horizontal="center" vertical="center"/>
      <protection/>
    </xf>
    <xf numFmtId="0" fontId="33" fillId="24" borderId="21" xfId="155" applyFont="1" applyFill="1" applyBorder="1" applyAlignment="1">
      <alignment horizontal="center" vertical="center"/>
      <protection/>
    </xf>
    <xf numFmtId="0" fontId="33" fillId="24" borderId="22" xfId="155" applyFont="1" applyFill="1" applyBorder="1" applyAlignment="1">
      <alignment horizontal="center" vertical="center"/>
      <protection/>
    </xf>
    <xf numFmtId="0" fontId="33" fillId="24" borderId="17" xfId="155" applyFont="1" applyFill="1" applyBorder="1" applyAlignment="1">
      <alignment horizontal="center" vertical="center"/>
      <protection/>
    </xf>
    <xf numFmtId="0" fontId="41" fillId="25" borderId="8" xfId="0" applyFont="1" applyFill="1" applyBorder="1" applyAlignment="1">
      <alignment horizontal="left" vertical="center"/>
    </xf>
    <xf numFmtId="2" fontId="40" fillId="25" borderId="8" xfId="0" applyNumberFormat="1" applyFont="1" applyFill="1" applyBorder="1" applyAlignment="1">
      <alignment horizontal="center" vertical="top" wrapText="1"/>
    </xf>
    <xf numFmtId="0" fontId="33" fillId="24" borderId="15" xfId="155" applyFont="1" applyFill="1" applyBorder="1" applyAlignment="1">
      <alignment horizontal="center" vertical="center" wrapText="1"/>
      <protection/>
    </xf>
    <xf numFmtId="0" fontId="33" fillId="24" borderId="4" xfId="155" applyFont="1" applyFill="1" applyBorder="1" applyAlignment="1">
      <alignment horizontal="center" vertical="center" wrapText="1"/>
      <protection/>
    </xf>
    <xf numFmtId="0" fontId="33" fillId="24" borderId="18" xfId="155" applyFont="1" applyFill="1" applyBorder="1" applyAlignment="1">
      <alignment horizontal="center" vertical="center" wrapText="1"/>
      <protection/>
    </xf>
    <xf numFmtId="0" fontId="40" fillId="25" borderId="8" xfId="0" applyFont="1" applyFill="1" applyBorder="1" applyAlignment="1">
      <alignment horizontal="center"/>
    </xf>
    <xf numFmtId="0" fontId="34" fillId="30" borderId="15" xfId="155" applyFont="1" applyFill="1" applyBorder="1" applyAlignment="1">
      <alignment horizontal="center" vertical="top" wrapText="1" shrinkToFit="1"/>
      <protection/>
    </xf>
    <xf numFmtId="0" fontId="40" fillId="25" borderId="15" xfId="90" applyFont="1" applyFill="1" applyBorder="1" applyAlignment="1">
      <alignment horizontal="center" vertical="top" wrapText="1"/>
      <protection/>
    </xf>
    <xf numFmtId="0" fontId="40" fillId="25" borderId="18" xfId="90" applyFont="1" applyFill="1" applyBorder="1" applyAlignment="1">
      <alignment horizontal="center" vertical="top" wrapText="1"/>
      <protection/>
    </xf>
    <xf numFmtId="0" fontId="41" fillId="24" borderId="15" xfId="90" applyFont="1" applyFill="1" applyBorder="1" applyAlignment="1">
      <alignment horizontal="center" vertical="center" wrapText="1"/>
      <protection/>
    </xf>
    <xf numFmtId="0" fontId="41" fillId="24" borderId="18" xfId="90" applyFont="1" applyFill="1" applyBorder="1" applyAlignment="1">
      <alignment horizontal="center" vertical="center" wrapText="1"/>
      <protection/>
    </xf>
    <xf numFmtId="0" fontId="34" fillId="0" borderId="15" xfId="0" applyFont="1" applyFill="1" applyBorder="1" applyAlignment="1">
      <alignment horizontal="left" vertical="top" wrapText="1"/>
    </xf>
    <xf numFmtId="0" fontId="34" fillId="0" borderId="18" xfId="0" applyFont="1" applyFill="1" applyBorder="1" applyAlignment="1">
      <alignment horizontal="left" vertical="top"/>
    </xf>
    <xf numFmtId="0" fontId="35" fillId="0" borderId="15" xfId="0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center" vertical="top" wrapText="1"/>
    </xf>
    <xf numFmtId="0" fontId="34" fillId="0" borderId="15" xfId="155" applyFont="1" applyFill="1" applyBorder="1" applyAlignment="1">
      <alignment horizontal="center" vertical="top" wrapText="1" shrinkToFit="1"/>
      <protection/>
    </xf>
    <xf numFmtId="0" fontId="40" fillId="0" borderId="15" xfId="90" applyFont="1" applyFill="1" applyBorder="1" applyAlignment="1">
      <alignment horizontal="center" vertical="top" wrapText="1"/>
      <protection/>
    </xf>
    <xf numFmtId="0" fontId="40" fillId="0" borderId="18" xfId="90" applyFont="1" applyFill="1" applyBorder="1" applyAlignment="1">
      <alignment horizontal="center" vertical="top" wrapText="1"/>
      <protection/>
    </xf>
    <xf numFmtId="2" fontId="40" fillId="25" borderId="15" xfId="0" applyNumberFormat="1" applyFont="1" applyFill="1" applyBorder="1" applyAlignment="1">
      <alignment horizontal="center" vertical="top" wrapText="1"/>
    </xf>
    <xf numFmtId="2" fontId="40" fillId="25" borderId="18" xfId="0" applyNumberFormat="1" applyFont="1" applyFill="1" applyBorder="1" applyAlignment="1">
      <alignment horizontal="center" vertical="top" wrapText="1"/>
    </xf>
    <xf numFmtId="0" fontId="33" fillId="24" borderId="8" xfId="154" applyFont="1" applyFill="1" applyBorder="1" applyAlignment="1">
      <alignment/>
      <protection/>
    </xf>
    <xf numFmtId="0" fontId="41" fillId="24" borderId="27" xfId="90" applyFont="1" applyFill="1" applyBorder="1" applyAlignment="1">
      <alignment horizontal="left"/>
      <protection/>
    </xf>
    <xf numFmtId="0" fontId="41" fillId="24" borderId="3" xfId="90" applyFont="1" applyFill="1" applyBorder="1" applyAlignment="1">
      <alignment horizontal="left"/>
      <protection/>
    </xf>
    <xf numFmtId="0" fontId="41" fillId="0" borderId="0" xfId="0" applyFont="1" applyBorder="1" applyAlignment="1">
      <alignment horizontal="center" vertical="center"/>
    </xf>
    <xf numFmtId="0" fontId="41" fillId="24" borderId="8" xfId="90" applyFont="1" applyFill="1" applyBorder="1" applyAlignment="1">
      <alignment horizontal="center" vertical="center"/>
      <protection/>
    </xf>
    <xf numFmtId="0" fontId="41" fillId="24" borderId="8" xfId="90" applyFont="1" applyFill="1" applyBorder="1" applyAlignment="1">
      <alignment horizontal="center" vertical="center" wrapText="1"/>
      <protection/>
    </xf>
    <xf numFmtId="0" fontId="41" fillId="24" borderId="8" xfId="0" applyFont="1" applyFill="1" applyBorder="1" applyAlignment="1">
      <alignment horizontal="center" vertical="center" wrapText="1"/>
    </xf>
    <xf numFmtId="0" fontId="40" fillId="25" borderId="8" xfId="90" applyFont="1" applyFill="1" applyBorder="1" applyAlignment="1">
      <alignment horizontal="center" vertical="top" wrapText="1"/>
      <protection/>
    </xf>
    <xf numFmtId="0" fontId="40" fillId="0" borderId="8" xfId="90" applyFont="1" applyFill="1" applyBorder="1" applyAlignment="1">
      <alignment horizontal="center" vertical="top" wrapText="1"/>
      <protection/>
    </xf>
    <xf numFmtId="0" fontId="41" fillId="24" borderId="15" xfId="0" applyFont="1" applyFill="1" applyBorder="1" applyAlignment="1">
      <alignment horizontal="center" vertical="center" wrapText="1"/>
    </xf>
    <xf numFmtId="0" fontId="41" fillId="24" borderId="4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0" fontId="41" fillId="24" borderId="22" xfId="90" applyFont="1" applyFill="1" applyBorder="1">
      <alignment/>
      <protection/>
    </xf>
    <xf numFmtId="0" fontId="41" fillId="24" borderId="0" xfId="90" applyFont="1" applyFill="1" applyBorder="1">
      <alignment/>
      <protection/>
    </xf>
    <xf numFmtId="0" fontId="40" fillId="0" borderId="0" xfId="0" applyFont="1" applyBorder="1" applyAlignment="1">
      <alignment horizontal="left" vertical="center"/>
    </xf>
    <xf numFmtId="0" fontId="41" fillId="24" borderId="22" xfId="0" applyFont="1" applyFill="1" applyBorder="1"/>
    <xf numFmtId="0" fontId="41" fillId="24" borderId="4" xfId="90" applyFont="1" applyFill="1" applyBorder="1" applyAlignment="1">
      <alignment horizontal="center" vertical="center" wrapText="1"/>
      <protection/>
    </xf>
    <xf numFmtId="0" fontId="41" fillId="29" borderId="4" xfId="0" applyFont="1" applyFill="1" applyBorder="1" applyAlignment="1">
      <alignment horizontal="left" vertical="top" wrapText="1"/>
    </xf>
    <xf numFmtId="0" fontId="34" fillId="29" borderId="4" xfId="0" applyFont="1" applyFill="1" applyBorder="1" applyAlignment="1">
      <alignment horizontal="center" vertical="top" wrapText="1"/>
    </xf>
    <xf numFmtId="2" fontId="40" fillId="25" borderId="21" xfId="0" applyNumberFormat="1" applyFont="1" applyFill="1" applyBorder="1" applyAlignment="1">
      <alignment horizontal="center" vertical="top" wrapText="1"/>
    </xf>
    <xf numFmtId="2" fontId="40" fillId="25" borderId="17" xfId="0" applyNumberFormat="1" applyFont="1" applyFill="1" applyBorder="1" applyAlignment="1">
      <alignment horizontal="center" vertical="top" wrapText="1"/>
    </xf>
    <xf numFmtId="0" fontId="34" fillId="29" borderId="4" xfId="155" applyFont="1" applyFill="1" applyBorder="1" applyAlignment="1">
      <alignment horizontal="left" vertical="center" wrapText="1"/>
      <protection/>
    </xf>
    <xf numFmtId="0" fontId="40" fillId="25" borderId="15" xfId="0" applyFont="1" applyFill="1" applyBorder="1" applyAlignment="1">
      <alignment horizontal="center"/>
    </xf>
    <xf numFmtId="0" fontId="40" fillId="25" borderId="4" xfId="0" applyFont="1" applyFill="1" applyBorder="1" applyAlignment="1">
      <alignment horizontal="center"/>
    </xf>
    <xf numFmtId="0" fontId="40" fillId="25" borderId="18" xfId="0" applyFont="1" applyFill="1" applyBorder="1" applyAlignment="1">
      <alignment horizontal="center"/>
    </xf>
    <xf numFmtId="0" fontId="40" fillId="25" borderId="21" xfId="0" applyFont="1" applyFill="1" applyBorder="1" applyAlignment="1">
      <alignment horizontal="center"/>
    </xf>
    <xf numFmtId="0" fontId="40" fillId="25" borderId="22" xfId="0" applyFont="1" applyFill="1" applyBorder="1" applyAlignment="1">
      <alignment horizontal="center"/>
    </xf>
    <xf numFmtId="0" fontId="40" fillId="25" borderId="17" xfId="0" applyFont="1" applyFill="1" applyBorder="1" applyAlignment="1">
      <alignment horizontal="center"/>
    </xf>
    <xf numFmtId="0" fontId="40" fillId="24" borderId="8" xfId="90" applyFont="1" applyFill="1" applyBorder="1" applyAlignment="1">
      <alignment vertical="top" wrapText="1"/>
      <protection/>
    </xf>
    <xf numFmtId="2" fontId="40" fillId="0" borderId="8" xfId="90" applyNumberFormat="1" applyFont="1" applyFill="1" applyBorder="1" applyAlignment="1">
      <alignment horizontal="center" vertical="top" wrapText="1"/>
      <protection/>
    </xf>
    <xf numFmtId="2" fontId="40" fillId="25" borderId="8" xfId="90" applyNumberFormat="1" applyFont="1" applyFill="1" applyBorder="1" applyAlignment="1">
      <alignment horizontal="center" vertical="top" wrapText="1"/>
      <protection/>
    </xf>
    <xf numFmtId="0" fontId="41" fillId="25" borderId="8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left" vertical="top" wrapText="1"/>
    </xf>
    <xf numFmtId="0" fontId="40" fillId="29" borderId="4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vertical="top" wrapText="1"/>
    </xf>
    <xf numFmtId="0" fontId="34" fillId="0" borderId="18" xfId="0" applyFont="1" applyFill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0" fontId="37" fillId="24" borderId="15" xfId="0" applyFont="1" applyFill="1" applyBorder="1" applyAlignment="1">
      <alignment horizontal="center" vertical="top" wrapText="1"/>
    </xf>
    <xf numFmtId="0" fontId="37" fillId="24" borderId="18" xfId="0" applyFont="1" applyFill="1" applyBorder="1" applyAlignment="1">
      <alignment horizontal="center" vertical="top" wrapText="1"/>
    </xf>
    <xf numFmtId="0" fontId="37" fillId="24" borderId="15" xfId="142" applyFont="1" applyFill="1" applyBorder="1" applyAlignment="1">
      <alignment horizontal="center" vertical="top" wrapText="1"/>
      <protection/>
    </xf>
    <xf numFmtId="0" fontId="37" fillId="24" borderId="4" xfId="142" applyFont="1" applyFill="1" applyBorder="1" applyAlignment="1">
      <alignment horizontal="center" vertical="top" wrapText="1"/>
      <protection/>
    </xf>
    <xf numFmtId="0" fontId="37" fillId="24" borderId="18" xfId="142" applyFont="1" applyFill="1" applyBorder="1" applyAlignment="1">
      <alignment horizontal="center" vertical="top" wrapText="1"/>
      <protection/>
    </xf>
    <xf numFmtId="0" fontId="37" fillId="24" borderId="15" xfId="156" applyFont="1" applyFill="1" applyBorder="1" applyAlignment="1">
      <alignment horizontal="center" vertical="top" wrapText="1"/>
      <protection/>
    </xf>
    <xf numFmtId="0" fontId="37" fillId="24" borderId="18" xfId="156" applyFont="1" applyFill="1" applyBorder="1" applyAlignment="1">
      <alignment horizontal="center" vertical="top" wrapText="1"/>
      <protection/>
    </xf>
    <xf numFmtId="0" fontId="37" fillId="24" borderId="4" xfId="156" applyFont="1" applyFill="1" applyBorder="1" applyAlignment="1">
      <alignment horizontal="center" vertical="top" wrapText="1"/>
      <protection/>
    </xf>
    <xf numFmtId="0" fontId="37" fillId="0" borderId="15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5" fillId="24" borderId="15" xfId="155" applyFont="1" applyFill="1" applyBorder="1" applyAlignment="1">
      <alignment horizontal="center" vertical="top" shrinkToFit="1"/>
      <protection/>
    </xf>
    <xf numFmtId="0" fontId="34" fillId="24" borderId="18" xfId="155" applyFont="1" applyFill="1" applyBorder="1" applyAlignment="1">
      <alignment horizontal="center" vertical="top" shrinkToFit="1"/>
      <protection/>
    </xf>
    <xf numFmtId="0" fontId="37" fillId="0" borderId="15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40" fillId="28" borderId="15" xfId="0" applyFont="1" applyFill="1" applyBorder="1" applyAlignment="1">
      <alignment horizontal="left" vertical="top" wrapText="1"/>
    </xf>
    <xf numFmtId="0" fontId="40" fillId="28" borderId="18" xfId="0" applyFont="1" applyFill="1" applyBorder="1" applyAlignment="1">
      <alignment horizontal="left" vertical="top" wrapText="1"/>
    </xf>
    <xf numFmtId="0" fontId="34" fillId="28" borderId="15" xfId="155" applyFont="1" applyFill="1" applyBorder="1" applyAlignment="1">
      <alignment horizontal="center" vertical="top" shrinkToFit="1"/>
      <protection/>
    </xf>
    <xf numFmtId="0" fontId="34" fillId="28" borderId="18" xfId="155" applyFont="1" applyFill="1" applyBorder="1" applyAlignment="1">
      <alignment horizontal="center" vertical="top" shrinkToFit="1"/>
      <protection/>
    </xf>
    <xf numFmtId="0" fontId="34" fillId="28" borderId="15" xfId="155" applyFont="1" applyFill="1" applyBorder="1" applyAlignment="1">
      <alignment horizontal="left" vertical="top" wrapText="1"/>
      <protection/>
    </xf>
    <xf numFmtId="0" fontId="34" fillId="28" borderId="4" xfId="155" applyFont="1" applyFill="1" applyBorder="1" applyAlignment="1">
      <alignment horizontal="left" vertical="top" wrapText="1"/>
      <protection/>
    </xf>
    <xf numFmtId="0" fontId="34" fillId="28" borderId="18" xfId="155" applyFont="1" applyFill="1" applyBorder="1" applyAlignment="1">
      <alignment horizontal="left" vertical="top" wrapText="1"/>
      <protection/>
    </xf>
    <xf numFmtId="0" fontId="34" fillId="24" borderId="15" xfId="155" applyFont="1" applyFill="1" applyBorder="1" applyAlignment="1">
      <alignment horizontal="center" vertical="top" shrinkToFit="1"/>
      <protection/>
    </xf>
    <xf numFmtId="0" fontId="40" fillId="24" borderId="15" xfId="0" applyFont="1" applyFill="1" applyBorder="1" applyAlignment="1">
      <alignment horizontal="left" vertical="top" wrapText="1"/>
    </xf>
    <xf numFmtId="0" fontId="40" fillId="24" borderId="18" xfId="0" applyFont="1" applyFill="1" applyBorder="1" applyAlignment="1">
      <alignment horizontal="left" vertical="top"/>
    </xf>
    <xf numFmtId="0" fontId="34" fillId="24" borderId="15" xfId="155" applyFont="1" applyFill="1" applyBorder="1" applyAlignment="1">
      <alignment horizontal="left" vertical="top" wrapText="1"/>
      <protection/>
    </xf>
    <xf numFmtId="0" fontId="34" fillId="24" borderId="4" xfId="155" applyFont="1" applyFill="1" applyBorder="1" applyAlignment="1">
      <alignment horizontal="left" vertical="top" wrapText="1"/>
      <protection/>
    </xf>
    <xf numFmtId="0" fontId="34" fillId="24" borderId="18" xfId="155" applyFont="1" applyFill="1" applyBorder="1" applyAlignment="1">
      <alignment horizontal="left" vertical="top" wrapText="1"/>
      <protection/>
    </xf>
    <xf numFmtId="0" fontId="33" fillId="24" borderId="15" xfId="155" applyFont="1" applyFill="1" applyBorder="1" applyAlignment="1">
      <alignment horizontal="left" vertical="top"/>
      <protection/>
    </xf>
    <xf numFmtId="0" fontId="33" fillId="24" borderId="4" xfId="155" applyFont="1" applyFill="1" applyBorder="1" applyAlignment="1">
      <alignment horizontal="left" vertical="top"/>
      <protection/>
    </xf>
    <xf numFmtId="0" fontId="33" fillId="24" borderId="18" xfId="155" applyFont="1" applyFill="1" applyBorder="1" applyAlignment="1">
      <alignment horizontal="left" vertical="top"/>
      <protection/>
    </xf>
    <xf numFmtId="0" fontId="34" fillId="0" borderId="15" xfId="155" applyFont="1" applyFill="1" applyBorder="1" applyAlignment="1">
      <alignment horizontal="left" vertical="center"/>
      <protection/>
    </xf>
    <xf numFmtId="0" fontId="34" fillId="0" borderId="4" xfId="155" applyFont="1" applyFill="1" applyBorder="1" applyAlignment="1">
      <alignment horizontal="left" vertical="center"/>
      <protection/>
    </xf>
    <xf numFmtId="0" fontId="34" fillId="0" borderId="18" xfId="155" applyFont="1" applyFill="1" applyBorder="1" applyAlignment="1">
      <alignment horizontal="left" vertical="center"/>
      <protection/>
    </xf>
    <xf numFmtId="0" fontId="40" fillId="24" borderId="18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41" fillId="24" borderId="24" xfId="0" applyFont="1" applyFill="1" applyBorder="1" applyAlignment="1">
      <alignment horizontal="center" vertical="center"/>
    </xf>
    <xf numFmtId="0" fontId="41" fillId="24" borderId="16" xfId="0" applyFont="1" applyFill="1" applyBorder="1" applyAlignment="1">
      <alignment horizontal="center" vertical="center"/>
    </xf>
    <xf numFmtId="0" fontId="41" fillId="24" borderId="15" xfId="0" applyFont="1" applyFill="1" applyBorder="1" applyAlignment="1">
      <alignment horizontal="left" vertical="center" indent="1"/>
    </xf>
    <xf numFmtId="0" fontId="41" fillId="24" borderId="4" xfId="0" applyFont="1" applyFill="1" applyBorder="1" applyAlignment="1">
      <alignment horizontal="left" vertical="center" indent="1"/>
    </xf>
    <xf numFmtId="0" fontId="41" fillId="24" borderId="18" xfId="0" applyFont="1" applyFill="1" applyBorder="1" applyAlignment="1">
      <alignment horizontal="left" vertical="center" indent="1"/>
    </xf>
    <xf numFmtId="0" fontId="40" fillId="24" borderId="8" xfId="0" applyFont="1" applyFill="1" applyBorder="1" applyAlignment="1">
      <alignment horizontal="center"/>
    </xf>
    <xf numFmtId="0" fontId="40" fillId="24" borderId="8" xfId="0" applyFont="1" applyFill="1" applyBorder="1" applyAlignment="1">
      <alignment horizontal="center" vertical="top" wrapText="1"/>
    </xf>
    <xf numFmtId="0" fontId="33" fillId="24" borderId="16" xfId="154" applyFont="1" applyFill="1" applyBorder="1" applyAlignment="1">
      <alignment horizontal="left"/>
      <protection/>
    </xf>
    <xf numFmtId="0" fontId="40" fillId="24" borderId="15" xfId="0" applyFont="1" applyFill="1" applyBorder="1" applyAlignment="1">
      <alignment horizontal="center"/>
    </xf>
    <xf numFmtId="0" fontId="40" fillId="24" borderId="4" xfId="0" applyFont="1" applyFill="1" applyBorder="1" applyAlignment="1">
      <alignment horizontal="center"/>
    </xf>
    <xf numFmtId="0" fontId="40" fillId="24" borderId="18" xfId="0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 vertical="top" wrapText="1"/>
    </xf>
    <xf numFmtId="0" fontId="40" fillId="24" borderId="4" xfId="0" applyFont="1" applyFill="1" applyBorder="1" applyAlignment="1">
      <alignment horizontal="center" vertical="top" wrapText="1"/>
    </xf>
    <xf numFmtId="0" fontId="40" fillId="24" borderId="18" xfId="0" applyFont="1" applyFill="1" applyBorder="1" applyAlignment="1">
      <alignment horizontal="center" vertical="top" wrapText="1"/>
    </xf>
    <xf numFmtId="0" fontId="40" fillId="24" borderId="8" xfId="90" applyFont="1" applyFill="1" applyBorder="1" applyAlignment="1">
      <alignment horizontal="left" vertical="center" indent="2"/>
      <protection/>
    </xf>
    <xf numFmtId="0" fontId="40" fillId="24" borderId="15" xfId="90" applyFont="1" applyFill="1" applyBorder="1" applyAlignment="1">
      <alignment horizontal="center" vertical="top" wrapText="1"/>
      <protection/>
    </xf>
    <xf numFmtId="0" fontId="40" fillId="24" borderId="18" xfId="90" applyFont="1" applyFill="1" applyBorder="1" applyAlignment="1">
      <alignment horizontal="center" vertical="top" wrapText="1"/>
      <protection/>
    </xf>
    <xf numFmtId="0" fontId="40" fillId="24" borderId="25" xfId="90" applyFont="1" applyFill="1" applyBorder="1" applyAlignment="1">
      <alignment horizontal="left" vertical="top" wrapText="1"/>
      <protection/>
    </xf>
    <xf numFmtId="0" fontId="40" fillId="24" borderId="26" xfId="90" applyFont="1" applyFill="1" applyBorder="1" applyAlignment="1">
      <alignment horizontal="left" vertical="top" wrapText="1"/>
      <protection/>
    </xf>
    <xf numFmtId="0" fontId="40" fillId="24" borderId="19" xfId="90" applyFont="1" applyFill="1" applyBorder="1" applyAlignment="1">
      <alignment horizontal="left" vertical="top" wrapText="1"/>
      <protection/>
    </xf>
    <xf numFmtId="0" fontId="40" fillId="24" borderId="23" xfId="90" applyFont="1" applyFill="1" applyBorder="1" applyAlignment="1">
      <alignment horizontal="left" vertical="top" wrapText="1"/>
      <protection/>
    </xf>
    <xf numFmtId="0" fontId="40" fillId="24" borderId="21" xfId="90" applyFont="1" applyFill="1" applyBorder="1" applyAlignment="1">
      <alignment horizontal="left" vertical="top" wrapText="1"/>
      <protection/>
    </xf>
    <xf numFmtId="0" fontId="40" fillId="24" borderId="17" xfId="90" applyFont="1" applyFill="1" applyBorder="1" applyAlignment="1">
      <alignment horizontal="left" vertical="top" wrapText="1"/>
      <protection/>
    </xf>
    <xf numFmtId="0" fontId="41" fillId="24" borderId="15" xfId="90" applyFont="1" applyFill="1" applyBorder="1" applyAlignment="1">
      <alignment horizontal="left"/>
      <protection/>
    </xf>
    <xf numFmtId="0" fontId="41" fillId="24" borderId="4" xfId="90" applyFont="1" applyFill="1" applyBorder="1" applyAlignment="1">
      <alignment horizontal="left"/>
      <protection/>
    </xf>
    <xf numFmtId="0" fontId="41" fillId="24" borderId="18" xfId="90" applyFont="1" applyFill="1" applyBorder="1" applyAlignment="1">
      <alignment horizontal="left"/>
      <protection/>
    </xf>
  </cellXfs>
  <cellStyles count="1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75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ategory" xfId="47"/>
    <cellStyle name="Check Cell 2" xfId="48"/>
    <cellStyle name="Comma 2" xfId="49"/>
    <cellStyle name="Comma 2 2" xfId="50"/>
    <cellStyle name="Comma 3" xfId="51"/>
    <cellStyle name="comma zerodec" xfId="52"/>
    <cellStyle name="Currency1" xfId="53"/>
    <cellStyle name="Date" xfId="54"/>
    <cellStyle name="Dollar (zero dec)" xfId="55"/>
    <cellStyle name="Explanatory Text 2" xfId="56"/>
    <cellStyle name="Good 2" xfId="57"/>
    <cellStyle name="Grey" xfId="58"/>
    <cellStyle name="HEADER" xfId="59"/>
    <cellStyle name="Header1" xfId="60"/>
    <cellStyle name="Header2" xfId="61"/>
    <cellStyle name="Header2 2" xfId="62"/>
    <cellStyle name="Header2 2 2" xfId="63"/>
    <cellStyle name="Heading 1 2" xfId="64"/>
    <cellStyle name="Heading 2 2" xfId="65"/>
    <cellStyle name="Heading 3 2" xfId="66"/>
    <cellStyle name="Heading 4 2" xfId="67"/>
    <cellStyle name="Input [yellow]" xfId="68"/>
    <cellStyle name="Input [yellow] 2" xfId="69"/>
    <cellStyle name="Input 2" xfId="70"/>
    <cellStyle name="Input 3" xfId="71"/>
    <cellStyle name="Input 4" xfId="72"/>
    <cellStyle name="Input 5" xfId="73"/>
    <cellStyle name="Input 6" xfId="74"/>
    <cellStyle name="Linked Cell 2" xfId="75"/>
    <cellStyle name="Milliers [0]_!!!GO" xfId="76"/>
    <cellStyle name="Milliers_!!!GO" xfId="77"/>
    <cellStyle name="Model" xfId="78"/>
    <cellStyle name="Mon้taire [0]_!!!GO" xfId="79"/>
    <cellStyle name="Mon้taire_!!!GO" xfId="80"/>
    <cellStyle name="Neutral 2" xfId="81"/>
    <cellStyle name="New Times Roman" xfId="82"/>
    <cellStyle name="Normal - Style1" xfId="83"/>
    <cellStyle name="Normal 2" xfId="84"/>
    <cellStyle name="Normal 3" xfId="85"/>
    <cellStyle name="Normal 4" xfId="86"/>
    <cellStyle name="Normal 4 2" xfId="87"/>
    <cellStyle name="Normal 4 2 2" xfId="88"/>
    <cellStyle name="Normal 4 3" xfId="89"/>
    <cellStyle name="Normal 4 4" xfId="90"/>
    <cellStyle name="Normal 4 5" xfId="91"/>
    <cellStyle name="Normal 5" xfId="92"/>
    <cellStyle name="Note 2" xfId="93"/>
    <cellStyle name="Output 2" xfId="94"/>
    <cellStyle name="p/n" xfId="95"/>
    <cellStyle name="Percent [2]" xfId="96"/>
    <cellStyle name="STANDARD" xfId="97"/>
    <cellStyle name="subhead" xfId="98"/>
    <cellStyle name="Title 2" xfId="99"/>
    <cellStyle name="Total 2" xfId="100"/>
    <cellStyle name="Warning Text 2" xfId="101"/>
    <cellStyle name="เครื่องหมายจุลภาค 10" xfId="102"/>
    <cellStyle name="เครื่องหมายจุลภาค 10 2" xfId="103"/>
    <cellStyle name="เครื่องหมายจุลภาค 2" xfId="104"/>
    <cellStyle name="เครื่องหมายจุลภาค 2 2" xfId="105"/>
    <cellStyle name="เครื่องหมายจุลภาค 2 2 2" xfId="106"/>
    <cellStyle name="เครื่องหมายจุลภาค 2 3" xfId="107"/>
    <cellStyle name="เครื่องหมายจุลภาค 2 4" xfId="108"/>
    <cellStyle name="เครื่องหมายจุลภาค 3" xfId="109"/>
    <cellStyle name="เครื่องหมายจุลภาค 3 2" xfId="110"/>
    <cellStyle name="เครื่องหมายจุลภาค 3 2 2" xfId="111"/>
    <cellStyle name="เครื่องหมายจุลภาค 3 3" xfId="112"/>
    <cellStyle name="เครื่องหมายจุลภาค 4" xfId="113"/>
    <cellStyle name="เครื่องหมายจุลภาค 5" xfId="114"/>
    <cellStyle name="เครื่องหมายจุลภาค 6" xfId="115"/>
    <cellStyle name="เครื่องหมายจุลภาค 7" xfId="116"/>
    <cellStyle name="เปอร์เซ็นต์ 2" xfId="117"/>
    <cellStyle name="น้บะภฒ_95" xfId="118"/>
    <cellStyle name="ปกติ 10" xfId="119"/>
    <cellStyle name="ปกติ 11" xfId="120"/>
    <cellStyle name="ปกติ 2" xfId="121"/>
    <cellStyle name="ปกติ 2 2" xfId="122"/>
    <cellStyle name="ปกติ 2 2 2" xfId="123"/>
    <cellStyle name="ปกติ 2 2 2 10" xfId="124"/>
    <cellStyle name="ปกติ 2 2 2 10 2" xfId="125"/>
    <cellStyle name="ปกติ 2 2 2 10 2 2" xfId="126"/>
    <cellStyle name="ปกติ 2 2 2 10 3" xfId="127"/>
    <cellStyle name="ปกติ 2 2 3" xfId="128"/>
    <cellStyle name="ปกติ 2 3" xfId="129"/>
    <cellStyle name="ปกติ 2 3 2" xfId="130"/>
    <cellStyle name="ปกติ 2 4" xfId="131"/>
    <cellStyle name="ปกติ 2 5" xfId="132"/>
    <cellStyle name="ปกติ 2 7" xfId="133"/>
    <cellStyle name="ปกติ 2 7 2" xfId="134"/>
    <cellStyle name="ปกติ 2 7 2 2" xfId="135"/>
    <cellStyle name="ปกติ 2 7 3" xfId="136"/>
    <cellStyle name="ปกติ 3" xfId="137"/>
    <cellStyle name="ปกติ 3 2" xfId="138"/>
    <cellStyle name="ปกติ 3 2 2" xfId="139"/>
    <cellStyle name="ปกติ 3 2 3" xfId="140"/>
    <cellStyle name="ปกติ 3 3" xfId="141"/>
    <cellStyle name="ปกติ 3 3 2" xfId="142"/>
    <cellStyle name="ปกติ 3 4" xfId="143"/>
    <cellStyle name="ปกติ 4" xfId="144"/>
    <cellStyle name="ปกติ 4 2" xfId="145"/>
    <cellStyle name="ปกติ 4 3" xfId="146"/>
    <cellStyle name="ปกติ 4 4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9" xfId="153"/>
    <cellStyle name="ปกติ_แบบฟอร์มการเก็บข้อมูล ปี 50" xfId="154"/>
    <cellStyle name="ปกติ_ตัวชี้วัด 4.1" xfId="155"/>
    <cellStyle name="ปกติ_ตัวชี้วัด 4.2 2" xfId="156"/>
    <cellStyle name="ฤธถ [0]_95" xfId="157"/>
    <cellStyle name="ฤธถ_95" xfId="158"/>
    <cellStyle name="ล๋ศญ [0]_95" xfId="159"/>
    <cellStyle name="ล๋ศญ_95" xfId="160"/>
    <cellStyle name="วฅมุ_4ฟ๙ฝวภ๛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C183"/>
  <sheetViews>
    <sheetView tabSelected="1" zoomScaleSheetLayoutView="90" workbookViewId="0" topLeftCell="A175">
      <selection activeCell="L26" sqref="L26"/>
    </sheetView>
  </sheetViews>
  <sheetFormatPr defaultColWidth="9.140625" defaultRowHeight="15"/>
  <cols>
    <col min="1" max="1" width="41.00390625" style="1" customWidth="1"/>
    <col min="2" max="2" width="38.00390625" style="1" customWidth="1"/>
    <col min="3" max="3" width="6.57421875" style="1" customWidth="1"/>
    <col min="4" max="7" width="6.140625" style="1" customWidth="1"/>
    <col min="8" max="8" width="10.28125" style="1" customWidth="1"/>
    <col min="9" max="9" width="10.421875" style="1" customWidth="1"/>
    <col min="10" max="10" width="18.421875" style="1" customWidth="1"/>
    <col min="11" max="11" width="15.57421875" style="1" customWidth="1"/>
    <col min="12" max="12" width="9.00390625" style="1" customWidth="1"/>
    <col min="13" max="13" width="13.421875" style="1" customWidth="1"/>
    <col min="14" max="14" width="14.28125" style="1" customWidth="1"/>
    <col min="15" max="15" width="13.00390625" style="1" customWidth="1"/>
    <col min="16" max="16384" width="9.00390625" style="1" customWidth="1"/>
  </cols>
  <sheetData>
    <row r="1" ht="23.25" thickBot="1"/>
    <row r="2" spans="1:11" s="2" customFormat="1" ht="23.25" thickBot="1">
      <c r="A2" s="218" t="s">
        <v>40</v>
      </c>
      <c r="B2" s="219"/>
      <c r="C2" s="219"/>
      <c r="D2" s="219"/>
      <c r="E2" s="219"/>
      <c r="F2" s="219"/>
      <c r="G2" s="219"/>
      <c r="H2" s="219"/>
      <c r="I2" s="219"/>
      <c r="K2" s="3"/>
    </row>
    <row r="3" spans="1:9" ht="3.75" customHeight="1">
      <c r="A3" s="4"/>
      <c r="B3" s="220"/>
      <c r="C3" s="220"/>
      <c r="D3" s="220"/>
      <c r="E3" s="220"/>
      <c r="F3" s="220"/>
      <c r="G3" s="220"/>
      <c r="H3" s="220"/>
      <c r="I3" s="220"/>
    </row>
    <row r="4" spans="1:9" ht="15">
      <c r="A4" s="229" t="s">
        <v>0</v>
      </c>
      <c r="B4" s="229"/>
      <c r="C4" s="230"/>
      <c r="D4" s="230"/>
      <c r="E4" s="5"/>
      <c r="F4" s="5"/>
      <c r="G4" s="5"/>
      <c r="H4" s="5"/>
      <c r="I4" s="5"/>
    </row>
    <row r="5" spans="1:13" ht="30.75" customHeight="1">
      <c r="A5" s="221" t="s">
        <v>1</v>
      </c>
      <c r="B5" s="222" t="s">
        <v>337</v>
      </c>
      <c r="C5" s="206" t="s">
        <v>336</v>
      </c>
      <c r="D5" s="233"/>
      <c r="E5" s="233"/>
      <c r="F5" s="233"/>
      <c r="G5" s="233"/>
      <c r="H5" s="207"/>
      <c r="I5" s="222" t="s">
        <v>64</v>
      </c>
      <c r="J5" s="222" t="s">
        <v>3</v>
      </c>
      <c r="K5" s="222" t="s">
        <v>4</v>
      </c>
      <c r="L5" s="222"/>
      <c r="M5" s="222"/>
    </row>
    <row r="6" spans="1:13" ht="37.5" customHeight="1">
      <c r="A6" s="221"/>
      <c r="B6" s="222"/>
      <c r="C6" s="222" t="s">
        <v>5</v>
      </c>
      <c r="D6" s="222"/>
      <c r="E6" s="206" t="s">
        <v>6</v>
      </c>
      <c r="F6" s="207"/>
      <c r="G6" s="222" t="s">
        <v>7</v>
      </c>
      <c r="H6" s="222"/>
      <c r="I6" s="222"/>
      <c r="J6" s="222"/>
      <c r="K6" s="222"/>
      <c r="L6" s="222"/>
      <c r="M6" s="222"/>
    </row>
    <row r="7" spans="1:13" ht="19.5" customHeight="1">
      <c r="A7" s="7" t="s">
        <v>8</v>
      </c>
      <c r="B7" s="8" t="s">
        <v>38</v>
      </c>
      <c r="C7" s="224">
        <f>SUM(B15:B20)</f>
        <v>19.1</v>
      </c>
      <c r="D7" s="224"/>
      <c r="E7" s="204">
        <f>SUM(C15:E20)</f>
        <v>68</v>
      </c>
      <c r="F7" s="205"/>
      <c r="G7" s="247">
        <f>C7/E7*100</f>
        <v>28.08823529411765</v>
      </c>
      <c r="H7" s="247"/>
      <c r="I7" s="9"/>
      <c r="J7" s="10">
        <f>G7/40*5</f>
        <v>3.511029411764706</v>
      </c>
      <c r="K7" s="245" t="s">
        <v>335</v>
      </c>
      <c r="L7" s="245"/>
      <c r="M7" s="245"/>
    </row>
    <row r="8" spans="1:13" ht="15">
      <c r="A8" s="7" t="s">
        <v>344</v>
      </c>
      <c r="B8" s="8" t="s">
        <v>38</v>
      </c>
      <c r="C8" s="224">
        <f>SUM(B23)</f>
        <v>1.6</v>
      </c>
      <c r="D8" s="224"/>
      <c r="E8" s="204">
        <f>SUM(C23)</f>
        <v>2</v>
      </c>
      <c r="F8" s="205"/>
      <c r="G8" s="247">
        <f>C8/E8*100</f>
        <v>80</v>
      </c>
      <c r="H8" s="247"/>
      <c r="I8" s="9"/>
      <c r="J8" s="10">
        <f>G8/40*5</f>
        <v>10</v>
      </c>
      <c r="K8" s="245"/>
      <c r="L8" s="245"/>
      <c r="M8" s="245"/>
    </row>
    <row r="9" spans="1:13" ht="15">
      <c r="A9" s="7" t="s">
        <v>345</v>
      </c>
      <c r="B9" s="8" t="s">
        <v>38</v>
      </c>
      <c r="C9" s="224">
        <f>SUM(B26)</f>
        <v>1.5999999999999999</v>
      </c>
      <c r="D9" s="224"/>
      <c r="E9" s="204">
        <f>SUM(C26)</f>
        <v>8</v>
      </c>
      <c r="F9" s="205"/>
      <c r="G9" s="247">
        <f>C9/E9*100</f>
        <v>20</v>
      </c>
      <c r="H9" s="247"/>
      <c r="I9" s="9"/>
      <c r="J9" s="10">
        <f>G9/40*5</f>
        <v>2.5</v>
      </c>
      <c r="K9" s="245"/>
      <c r="L9" s="245"/>
      <c r="M9" s="245"/>
    </row>
    <row r="10" spans="1:13" ht="40.5" customHeight="1">
      <c r="A10" s="11" t="s">
        <v>10</v>
      </c>
      <c r="B10" s="12" t="s">
        <v>38</v>
      </c>
      <c r="C10" s="225">
        <f>SUM(C7:D9)</f>
        <v>22.300000000000004</v>
      </c>
      <c r="D10" s="225"/>
      <c r="E10" s="213">
        <f>SUM(E7:F8)</f>
        <v>70</v>
      </c>
      <c r="F10" s="214"/>
      <c r="G10" s="246">
        <f>C10/E10*100</f>
        <v>31.85714285714286</v>
      </c>
      <c r="H10" s="246"/>
      <c r="I10" s="13"/>
      <c r="J10" s="10">
        <f>G10/40*5</f>
        <v>3.9821428571428577</v>
      </c>
      <c r="K10" s="245"/>
      <c r="L10" s="245"/>
      <c r="M10" s="245"/>
    </row>
    <row r="11" spans="1:9" ht="15">
      <c r="A11" s="14"/>
      <c r="B11" s="231"/>
      <c r="C11" s="231"/>
      <c r="D11" s="231"/>
      <c r="E11" s="231"/>
      <c r="F11" s="231"/>
      <c r="G11" s="231"/>
      <c r="H11" s="231"/>
      <c r="I11" s="231"/>
    </row>
    <row r="12" spans="1:11" ht="15">
      <c r="A12" s="232" t="s">
        <v>11</v>
      </c>
      <c r="B12" s="232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94.5" customHeight="1">
      <c r="A13" s="16" t="s">
        <v>12</v>
      </c>
      <c r="B13" s="16" t="s">
        <v>13</v>
      </c>
      <c r="C13" s="226" t="s">
        <v>14</v>
      </c>
      <c r="D13" s="227"/>
      <c r="E13" s="228"/>
      <c r="F13" s="223" t="s">
        <v>15</v>
      </c>
      <c r="G13" s="223"/>
      <c r="H13" s="223" t="s">
        <v>16</v>
      </c>
      <c r="I13" s="223"/>
      <c r="J13" s="17"/>
      <c r="K13" s="17"/>
    </row>
    <row r="14" spans="1:11" ht="15">
      <c r="A14" s="248" t="s">
        <v>17</v>
      </c>
      <c r="B14" s="248"/>
      <c r="C14" s="248"/>
      <c r="D14" s="248"/>
      <c r="E14" s="248"/>
      <c r="F14" s="248"/>
      <c r="G14" s="248"/>
      <c r="H14" s="248"/>
      <c r="I14" s="248"/>
      <c r="J14" s="18"/>
      <c r="K14" s="19"/>
    </row>
    <row r="15" spans="1:11" ht="15">
      <c r="A15" s="20" t="s">
        <v>41</v>
      </c>
      <c r="B15" s="21">
        <f>SUM(J36:J61)</f>
        <v>5.000000000000002</v>
      </c>
      <c r="C15" s="242">
        <v>34</v>
      </c>
      <c r="D15" s="243"/>
      <c r="E15" s="244"/>
      <c r="F15" s="236">
        <f aca="true" t="shared" si="0" ref="F15:F20">B15/C15*100</f>
        <v>14.705882352941183</v>
      </c>
      <c r="G15" s="237"/>
      <c r="H15" s="198">
        <f aca="true" t="shared" si="1" ref="H15:H20">F15/40*5</f>
        <v>1.8382352941176476</v>
      </c>
      <c r="I15" s="198"/>
      <c r="J15" s="22"/>
      <c r="K15" s="19"/>
    </row>
    <row r="16" spans="1:11" ht="15">
      <c r="A16" s="23" t="s">
        <v>66</v>
      </c>
      <c r="B16" s="24">
        <f>SUM(J63:J69)</f>
        <v>1.3</v>
      </c>
      <c r="C16" s="239">
        <v>6</v>
      </c>
      <c r="D16" s="240"/>
      <c r="E16" s="241"/>
      <c r="F16" s="236">
        <f t="shared" si="0"/>
        <v>21.666666666666668</v>
      </c>
      <c r="G16" s="237"/>
      <c r="H16" s="198">
        <f t="shared" si="1"/>
        <v>2.708333333333334</v>
      </c>
      <c r="I16" s="198"/>
      <c r="J16" s="22"/>
      <c r="K16" s="19"/>
    </row>
    <row r="17" spans="1:11" ht="15">
      <c r="A17" s="25" t="s">
        <v>67</v>
      </c>
      <c r="B17" s="26">
        <f>SUM(J71:J87)</f>
        <v>3.400000000000001</v>
      </c>
      <c r="C17" s="239">
        <v>7</v>
      </c>
      <c r="D17" s="240"/>
      <c r="E17" s="241"/>
      <c r="F17" s="215">
        <f t="shared" si="0"/>
        <v>48.571428571428584</v>
      </c>
      <c r="G17" s="216"/>
      <c r="H17" s="215">
        <f t="shared" si="1"/>
        <v>6.071428571428573</v>
      </c>
      <c r="I17" s="216"/>
      <c r="J17" s="22"/>
      <c r="K17" s="19"/>
    </row>
    <row r="18" spans="1:11" ht="15">
      <c r="A18" s="23" t="s">
        <v>71</v>
      </c>
      <c r="B18" s="24">
        <f>SUM(J89:J130)</f>
        <v>8.000000000000002</v>
      </c>
      <c r="C18" s="239">
        <v>2</v>
      </c>
      <c r="D18" s="240"/>
      <c r="E18" s="241"/>
      <c r="F18" s="236">
        <f t="shared" si="0"/>
        <v>400.0000000000001</v>
      </c>
      <c r="G18" s="237"/>
      <c r="H18" s="198">
        <f t="shared" si="1"/>
        <v>50.000000000000014</v>
      </c>
      <c r="I18" s="198"/>
      <c r="J18" s="22"/>
      <c r="K18" s="19"/>
    </row>
    <row r="19" spans="1:11" ht="15">
      <c r="A19" s="25" t="s">
        <v>338</v>
      </c>
      <c r="B19" s="26">
        <f>SUM(J132:J138)</f>
        <v>1.4</v>
      </c>
      <c r="C19" s="239">
        <v>12</v>
      </c>
      <c r="D19" s="240"/>
      <c r="E19" s="241"/>
      <c r="F19" s="215">
        <f t="shared" si="0"/>
        <v>11.666666666666666</v>
      </c>
      <c r="G19" s="216"/>
      <c r="H19" s="198">
        <f t="shared" si="1"/>
        <v>1.458333333333333</v>
      </c>
      <c r="I19" s="198"/>
      <c r="J19" s="22"/>
      <c r="K19" s="19"/>
    </row>
    <row r="20" spans="1:11" ht="15">
      <c r="A20" s="23" t="s">
        <v>342</v>
      </c>
      <c r="B20" s="137">
        <v>0</v>
      </c>
      <c r="C20" s="239">
        <v>7</v>
      </c>
      <c r="D20" s="240"/>
      <c r="E20" s="241"/>
      <c r="F20" s="215">
        <f t="shared" si="0"/>
        <v>0</v>
      </c>
      <c r="G20" s="216"/>
      <c r="H20" s="198">
        <f t="shared" si="1"/>
        <v>0</v>
      </c>
      <c r="I20" s="198"/>
      <c r="J20" s="28"/>
      <c r="K20" s="19"/>
    </row>
    <row r="21" spans="1:11" ht="15">
      <c r="A21" s="29"/>
      <c r="B21" s="30"/>
      <c r="C21" s="30"/>
      <c r="D21" s="30"/>
      <c r="E21" s="30"/>
      <c r="F21" s="31"/>
      <c r="G21" s="31"/>
      <c r="H21" s="31"/>
      <c r="I21" s="22"/>
      <c r="J21" s="22"/>
      <c r="K21" s="19"/>
    </row>
    <row r="22" spans="1:11" ht="15">
      <c r="A22" s="197" t="s">
        <v>42</v>
      </c>
      <c r="B22" s="197"/>
      <c r="C22" s="197"/>
      <c r="D22" s="197"/>
      <c r="E22" s="197"/>
      <c r="F22" s="197"/>
      <c r="G22" s="197"/>
      <c r="H22" s="197"/>
      <c r="I22" s="197"/>
      <c r="J22" s="28"/>
      <c r="K22" s="19"/>
    </row>
    <row r="23" spans="1:11" ht="15">
      <c r="A23" s="23" t="s">
        <v>43</v>
      </c>
      <c r="B23" s="32">
        <f>SUM(J141:J148)</f>
        <v>1.6</v>
      </c>
      <c r="C23" s="202">
        <v>2</v>
      </c>
      <c r="D23" s="202"/>
      <c r="E23" s="202"/>
      <c r="F23" s="198">
        <f>B23/C23*100</f>
        <v>80</v>
      </c>
      <c r="G23" s="198"/>
      <c r="H23" s="198">
        <f>F23/40*5</f>
        <v>10</v>
      </c>
      <c r="I23" s="198"/>
      <c r="J23" s="22"/>
      <c r="K23" s="19"/>
    </row>
    <row r="24" spans="1:11" ht="15">
      <c r="A24" s="33"/>
      <c r="B24" s="34"/>
      <c r="C24" s="34"/>
      <c r="D24" s="34"/>
      <c r="E24" s="34"/>
      <c r="F24" s="22"/>
      <c r="G24" s="22"/>
      <c r="H24" s="22"/>
      <c r="I24" s="22"/>
      <c r="J24" s="22"/>
      <c r="K24" s="19"/>
    </row>
    <row r="25" spans="1:11" ht="15">
      <c r="A25" s="197" t="s">
        <v>339</v>
      </c>
      <c r="B25" s="197"/>
      <c r="C25" s="197"/>
      <c r="D25" s="197"/>
      <c r="E25" s="197"/>
      <c r="F25" s="197"/>
      <c r="G25" s="197"/>
      <c r="H25" s="197"/>
      <c r="I25" s="197"/>
      <c r="J25" s="28"/>
      <c r="K25" s="19"/>
    </row>
    <row r="26" spans="1:11" ht="15">
      <c r="A26" s="23" t="s">
        <v>340</v>
      </c>
      <c r="B26" s="32">
        <f>SUM(J151:J158)</f>
        <v>1.5999999999999999</v>
      </c>
      <c r="C26" s="202">
        <v>8</v>
      </c>
      <c r="D26" s="202"/>
      <c r="E26" s="202"/>
      <c r="F26" s="198">
        <f>B26/C26*100</f>
        <v>20</v>
      </c>
      <c r="G26" s="198"/>
      <c r="H26" s="198">
        <f>F26/40*5</f>
        <v>2.5</v>
      </c>
      <c r="I26" s="198"/>
      <c r="J26" s="22"/>
      <c r="K26" s="19"/>
    </row>
    <row r="27" spans="1:11" ht="15">
      <c r="A27" s="160"/>
      <c r="B27" s="131"/>
      <c r="C27" s="131"/>
      <c r="D27" s="131"/>
      <c r="E27" s="131"/>
      <c r="F27" s="133"/>
      <c r="G27" s="133"/>
      <c r="H27" s="133"/>
      <c r="I27" s="133"/>
      <c r="J27" s="159"/>
      <c r="K27" s="19"/>
    </row>
    <row r="28" spans="1:11" ht="15">
      <c r="A28" s="197" t="s">
        <v>412</v>
      </c>
      <c r="B28" s="197"/>
      <c r="C28" s="197"/>
      <c r="D28" s="197"/>
      <c r="E28" s="197"/>
      <c r="F28" s="197"/>
      <c r="G28" s="197"/>
      <c r="H28" s="197"/>
      <c r="I28" s="197"/>
      <c r="J28" s="28"/>
      <c r="K28" s="19"/>
    </row>
    <row r="29" spans="1:11" ht="15">
      <c r="A29" s="23" t="s">
        <v>413</v>
      </c>
      <c r="B29" s="152">
        <f>SUM(J162:J183)</f>
        <v>5.200000000000002</v>
      </c>
      <c r="C29" s="202">
        <v>29</v>
      </c>
      <c r="D29" s="202"/>
      <c r="E29" s="202"/>
      <c r="F29" s="198">
        <f>B29/C29*100</f>
        <v>17.93103448275863</v>
      </c>
      <c r="G29" s="198"/>
      <c r="H29" s="198">
        <f>F29/40*5</f>
        <v>2.2413793103448287</v>
      </c>
      <c r="I29" s="198"/>
      <c r="J29" s="22"/>
      <c r="K29" s="19"/>
    </row>
    <row r="30" spans="1:11" ht="15">
      <c r="A30" s="132"/>
      <c r="B30" s="131"/>
      <c r="C30" s="131"/>
      <c r="D30" s="131"/>
      <c r="E30" s="131"/>
      <c r="F30" s="133"/>
      <c r="G30" s="133"/>
      <c r="H30" s="133"/>
      <c r="I30" s="133"/>
      <c r="J30" s="22"/>
      <c r="K30" s="19"/>
    </row>
    <row r="31" spans="1:15" ht="15">
      <c r="A31" s="217" t="s">
        <v>19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s="35" customFormat="1" ht="23.25" customHeight="1">
      <c r="A32" s="191" t="s">
        <v>36</v>
      </c>
      <c r="B32" s="191" t="s">
        <v>20</v>
      </c>
      <c r="C32" s="193"/>
      <c r="D32" s="199" t="s">
        <v>44</v>
      </c>
      <c r="E32" s="200"/>
      <c r="F32" s="200"/>
      <c r="G32" s="201"/>
      <c r="H32" s="199" t="s">
        <v>45</v>
      </c>
      <c r="I32" s="201"/>
      <c r="J32" s="185" t="s">
        <v>21</v>
      </c>
      <c r="K32" s="191" t="s">
        <v>22</v>
      </c>
      <c r="L32" s="192"/>
      <c r="M32" s="193"/>
      <c r="N32" s="185" t="s">
        <v>46</v>
      </c>
      <c r="O32" s="187" t="s">
        <v>47</v>
      </c>
    </row>
    <row r="33" spans="1:15" s="35" customFormat="1" ht="35.25" customHeight="1">
      <c r="A33" s="194"/>
      <c r="B33" s="194"/>
      <c r="C33" s="196"/>
      <c r="D33" s="189" t="s">
        <v>23</v>
      </c>
      <c r="E33" s="190"/>
      <c r="F33" s="189" t="s">
        <v>24</v>
      </c>
      <c r="G33" s="190"/>
      <c r="H33" s="36" t="s">
        <v>23</v>
      </c>
      <c r="I33" s="36" t="s">
        <v>24</v>
      </c>
      <c r="J33" s="186"/>
      <c r="K33" s="194"/>
      <c r="L33" s="195"/>
      <c r="M33" s="196"/>
      <c r="N33" s="186"/>
      <c r="O33" s="188"/>
    </row>
    <row r="34" spans="1:15" s="35" customFormat="1" ht="15">
      <c r="A34" s="37" t="s">
        <v>306</v>
      </c>
      <c r="B34" s="38"/>
      <c r="C34" s="38"/>
      <c r="D34" s="39"/>
      <c r="E34" s="39"/>
      <c r="F34" s="39"/>
      <c r="G34" s="39"/>
      <c r="H34" s="39"/>
      <c r="I34" s="39"/>
      <c r="J34" s="40"/>
      <c r="K34" s="38"/>
      <c r="L34" s="38"/>
      <c r="M34" s="38"/>
      <c r="N34" s="40"/>
      <c r="O34" s="41"/>
    </row>
    <row r="35" spans="1:15" s="35" customFormat="1" ht="15">
      <c r="A35" s="110" t="s">
        <v>48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  <c r="O35" s="113"/>
    </row>
    <row r="36" spans="1:29" s="35" customFormat="1" ht="40.5" customHeight="1">
      <c r="A36" s="42" t="s">
        <v>75</v>
      </c>
      <c r="B36" s="172" t="s">
        <v>94</v>
      </c>
      <c r="C36" s="174"/>
      <c r="D36" s="57"/>
      <c r="E36" s="58"/>
      <c r="F36" s="57"/>
      <c r="G36" s="58"/>
      <c r="H36" s="135" t="s">
        <v>70</v>
      </c>
      <c r="I36" s="58"/>
      <c r="J36" s="44">
        <v>0.6</v>
      </c>
      <c r="K36" s="172" t="s">
        <v>113</v>
      </c>
      <c r="L36" s="173"/>
      <c r="M36" s="174"/>
      <c r="N36" s="44"/>
      <c r="O36" s="44" t="s">
        <v>116</v>
      </c>
      <c r="P36" s="45"/>
      <c r="AC36" s="34"/>
    </row>
    <row r="37" spans="1:29" s="35" customFormat="1" ht="44.25" customHeight="1">
      <c r="A37" s="46" t="s">
        <v>76</v>
      </c>
      <c r="B37" s="179" t="s">
        <v>95</v>
      </c>
      <c r="C37" s="180"/>
      <c r="D37" s="57"/>
      <c r="E37" s="58"/>
      <c r="F37" s="57"/>
      <c r="G37" s="58"/>
      <c r="H37" s="135" t="s">
        <v>70</v>
      </c>
      <c r="I37" s="58"/>
      <c r="J37" s="44">
        <v>0.6</v>
      </c>
      <c r="K37" s="172" t="s">
        <v>49</v>
      </c>
      <c r="L37" s="173"/>
      <c r="M37" s="174"/>
      <c r="N37" s="44"/>
      <c r="O37" s="44" t="s">
        <v>117</v>
      </c>
      <c r="P37" s="45"/>
      <c r="AC37" s="34"/>
    </row>
    <row r="38" spans="1:29" s="35" customFormat="1" ht="45">
      <c r="A38" s="46" t="s">
        <v>77</v>
      </c>
      <c r="B38" s="179" t="s">
        <v>96</v>
      </c>
      <c r="C38" s="180"/>
      <c r="D38" s="177" t="s">
        <v>70</v>
      </c>
      <c r="E38" s="178"/>
      <c r="F38" s="57"/>
      <c r="G38" s="58"/>
      <c r="H38" s="58"/>
      <c r="I38" s="58"/>
      <c r="J38" s="47">
        <v>0.2</v>
      </c>
      <c r="K38" s="172" t="s">
        <v>114</v>
      </c>
      <c r="L38" s="173"/>
      <c r="M38" s="174"/>
      <c r="N38" s="47"/>
      <c r="O38" s="47" t="s">
        <v>118</v>
      </c>
      <c r="P38" s="45"/>
      <c r="AC38" s="34"/>
    </row>
    <row r="39" spans="1:29" s="35" customFormat="1" ht="44.25" customHeight="1">
      <c r="A39" s="46" t="s">
        <v>78</v>
      </c>
      <c r="B39" s="179" t="s">
        <v>97</v>
      </c>
      <c r="C39" s="180"/>
      <c r="D39" s="177" t="s">
        <v>70</v>
      </c>
      <c r="E39" s="178"/>
      <c r="F39" s="57"/>
      <c r="G39" s="58"/>
      <c r="H39" s="58"/>
      <c r="I39" s="58"/>
      <c r="J39" s="47">
        <v>0.2</v>
      </c>
      <c r="K39" s="172" t="s">
        <v>114</v>
      </c>
      <c r="L39" s="173"/>
      <c r="M39" s="174"/>
      <c r="N39" s="47"/>
      <c r="O39" s="47" t="s">
        <v>118</v>
      </c>
      <c r="P39" s="45"/>
      <c r="AC39" s="34"/>
    </row>
    <row r="40" spans="1:29" s="35" customFormat="1" ht="44.25" customHeight="1">
      <c r="A40" s="46" t="s">
        <v>79</v>
      </c>
      <c r="B40" s="179" t="s">
        <v>98</v>
      </c>
      <c r="C40" s="180"/>
      <c r="D40" s="177" t="s">
        <v>70</v>
      </c>
      <c r="E40" s="178"/>
      <c r="F40" s="57"/>
      <c r="G40" s="58"/>
      <c r="H40" s="58"/>
      <c r="I40" s="58"/>
      <c r="J40" s="47">
        <v>0.2</v>
      </c>
      <c r="K40" s="172" t="s">
        <v>114</v>
      </c>
      <c r="L40" s="173"/>
      <c r="M40" s="174"/>
      <c r="N40" s="47"/>
      <c r="O40" s="47" t="s">
        <v>118</v>
      </c>
      <c r="P40" s="45"/>
      <c r="AC40" s="34"/>
    </row>
    <row r="41" spans="1:29" s="35" customFormat="1" ht="44.25" customHeight="1">
      <c r="A41" s="46" t="s">
        <v>80</v>
      </c>
      <c r="B41" s="179" t="s">
        <v>99</v>
      </c>
      <c r="C41" s="180"/>
      <c r="D41" s="177" t="s">
        <v>70</v>
      </c>
      <c r="E41" s="178"/>
      <c r="F41" s="57"/>
      <c r="G41" s="58"/>
      <c r="H41" s="58"/>
      <c r="I41" s="58"/>
      <c r="J41" s="47">
        <v>0.2</v>
      </c>
      <c r="K41" s="172" t="s">
        <v>114</v>
      </c>
      <c r="L41" s="173"/>
      <c r="M41" s="174"/>
      <c r="N41" s="47"/>
      <c r="O41" s="47" t="s">
        <v>118</v>
      </c>
      <c r="P41" s="45"/>
      <c r="AC41" s="34"/>
    </row>
    <row r="42" spans="1:29" s="35" customFormat="1" ht="44.25" customHeight="1">
      <c r="A42" s="46" t="s">
        <v>81</v>
      </c>
      <c r="B42" s="179" t="s">
        <v>100</v>
      </c>
      <c r="C42" s="180"/>
      <c r="D42" s="177" t="s">
        <v>70</v>
      </c>
      <c r="E42" s="178"/>
      <c r="F42" s="57"/>
      <c r="G42" s="58"/>
      <c r="H42" s="58"/>
      <c r="I42" s="58"/>
      <c r="J42" s="47">
        <v>0.2</v>
      </c>
      <c r="K42" s="172" t="s">
        <v>114</v>
      </c>
      <c r="L42" s="173"/>
      <c r="M42" s="174"/>
      <c r="N42" s="47"/>
      <c r="O42" s="47" t="s">
        <v>118</v>
      </c>
      <c r="P42" s="45"/>
      <c r="AC42" s="34"/>
    </row>
    <row r="43" spans="1:29" s="35" customFormat="1" ht="44.25" customHeight="1">
      <c r="A43" s="46" t="s">
        <v>82</v>
      </c>
      <c r="B43" s="179" t="s">
        <v>101</v>
      </c>
      <c r="C43" s="180"/>
      <c r="D43" s="177" t="s">
        <v>70</v>
      </c>
      <c r="E43" s="178"/>
      <c r="F43" s="57"/>
      <c r="G43" s="58"/>
      <c r="H43" s="58"/>
      <c r="I43" s="58"/>
      <c r="J43" s="47">
        <v>0.2</v>
      </c>
      <c r="K43" s="172" t="s">
        <v>114</v>
      </c>
      <c r="L43" s="173"/>
      <c r="M43" s="174"/>
      <c r="N43" s="47"/>
      <c r="O43" s="47" t="s">
        <v>118</v>
      </c>
      <c r="P43" s="45"/>
      <c r="AC43" s="34"/>
    </row>
    <row r="44" spans="1:29" s="35" customFormat="1" ht="44.25" customHeight="1">
      <c r="A44" s="46" t="s">
        <v>83</v>
      </c>
      <c r="B44" s="179" t="s">
        <v>102</v>
      </c>
      <c r="C44" s="180"/>
      <c r="D44" s="177" t="s">
        <v>70</v>
      </c>
      <c r="E44" s="178"/>
      <c r="F44" s="57"/>
      <c r="G44" s="58"/>
      <c r="H44" s="58"/>
      <c r="I44" s="58"/>
      <c r="J44" s="47">
        <v>0.2</v>
      </c>
      <c r="K44" s="172" t="s">
        <v>114</v>
      </c>
      <c r="L44" s="173"/>
      <c r="M44" s="174"/>
      <c r="N44" s="47"/>
      <c r="O44" s="47" t="s">
        <v>118</v>
      </c>
      <c r="P44" s="45"/>
      <c r="AC44" s="34"/>
    </row>
    <row r="45" spans="1:29" s="35" customFormat="1" ht="44.25" customHeight="1">
      <c r="A45" s="46" t="s">
        <v>84</v>
      </c>
      <c r="B45" s="179" t="s">
        <v>103</v>
      </c>
      <c r="C45" s="180"/>
      <c r="D45" s="57"/>
      <c r="E45" s="58"/>
      <c r="F45" s="57"/>
      <c r="G45" s="58"/>
      <c r="H45" s="135" t="s">
        <v>70</v>
      </c>
      <c r="I45" s="58"/>
      <c r="J45" s="47">
        <v>0.1</v>
      </c>
      <c r="K45" s="172" t="s">
        <v>115</v>
      </c>
      <c r="L45" s="173"/>
      <c r="M45" s="174"/>
      <c r="N45" s="47"/>
      <c r="O45" s="47" t="s">
        <v>119</v>
      </c>
      <c r="P45" s="45"/>
      <c r="AC45" s="34"/>
    </row>
    <row r="46" spans="1:29" s="35" customFormat="1" ht="44.25" customHeight="1">
      <c r="A46" s="46" t="s">
        <v>85</v>
      </c>
      <c r="B46" s="179" t="s">
        <v>104</v>
      </c>
      <c r="C46" s="180"/>
      <c r="D46" s="57"/>
      <c r="E46" s="58"/>
      <c r="F46" s="57"/>
      <c r="G46" s="58"/>
      <c r="H46" s="135" t="s">
        <v>70</v>
      </c>
      <c r="I46" s="58"/>
      <c r="J46" s="47">
        <v>0.1</v>
      </c>
      <c r="K46" s="172" t="s">
        <v>115</v>
      </c>
      <c r="L46" s="173"/>
      <c r="M46" s="174"/>
      <c r="N46" s="47"/>
      <c r="O46" s="47" t="s">
        <v>119</v>
      </c>
      <c r="P46" s="45"/>
      <c r="AC46" s="34"/>
    </row>
    <row r="47" spans="1:29" s="35" customFormat="1" ht="44.25" customHeight="1">
      <c r="A47" s="46" t="s">
        <v>86</v>
      </c>
      <c r="B47" s="179" t="s">
        <v>105</v>
      </c>
      <c r="C47" s="180"/>
      <c r="D47" s="57"/>
      <c r="E47" s="58"/>
      <c r="F47" s="57"/>
      <c r="G47" s="58"/>
      <c r="H47" s="135" t="s">
        <v>70</v>
      </c>
      <c r="I47" s="58"/>
      <c r="J47" s="47">
        <v>0.1</v>
      </c>
      <c r="K47" s="172" t="s">
        <v>115</v>
      </c>
      <c r="L47" s="173"/>
      <c r="M47" s="174"/>
      <c r="N47" s="47"/>
      <c r="O47" s="47" t="s">
        <v>119</v>
      </c>
      <c r="P47" s="45"/>
      <c r="AC47" s="34"/>
    </row>
    <row r="48" spans="1:29" s="35" customFormat="1" ht="44.25" customHeight="1">
      <c r="A48" s="46" t="s">
        <v>87</v>
      </c>
      <c r="B48" s="179" t="s">
        <v>106</v>
      </c>
      <c r="C48" s="180"/>
      <c r="D48" s="57"/>
      <c r="E48" s="58"/>
      <c r="F48" s="57"/>
      <c r="G48" s="58"/>
      <c r="H48" s="135" t="s">
        <v>70</v>
      </c>
      <c r="I48" s="58"/>
      <c r="J48" s="47">
        <v>0.1</v>
      </c>
      <c r="K48" s="172" t="s">
        <v>115</v>
      </c>
      <c r="L48" s="173"/>
      <c r="M48" s="174"/>
      <c r="N48" s="47"/>
      <c r="O48" s="47" t="s">
        <v>119</v>
      </c>
      <c r="P48" s="45"/>
      <c r="AC48" s="34"/>
    </row>
    <row r="49" spans="1:29" s="35" customFormat="1" ht="44.25" customHeight="1">
      <c r="A49" s="46" t="s">
        <v>88</v>
      </c>
      <c r="B49" s="179" t="s">
        <v>107</v>
      </c>
      <c r="C49" s="180"/>
      <c r="D49" s="57"/>
      <c r="E49" s="58"/>
      <c r="F49" s="57"/>
      <c r="G49" s="58"/>
      <c r="H49" s="135" t="s">
        <v>70</v>
      </c>
      <c r="I49" s="58"/>
      <c r="J49" s="47">
        <v>0.1</v>
      </c>
      <c r="K49" s="172" t="s">
        <v>115</v>
      </c>
      <c r="L49" s="173"/>
      <c r="M49" s="174"/>
      <c r="N49" s="47"/>
      <c r="O49" s="47" t="s">
        <v>120</v>
      </c>
      <c r="P49" s="45"/>
      <c r="AC49" s="34"/>
    </row>
    <row r="50" spans="1:29" s="35" customFormat="1" ht="50.25" customHeight="1">
      <c r="A50" s="46" t="s">
        <v>89</v>
      </c>
      <c r="B50" s="179" t="s">
        <v>108</v>
      </c>
      <c r="C50" s="180"/>
      <c r="D50" s="57"/>
      <c r="E50" s="58"/>
      <c r="F50" s="57"/>
      <c r="G50" s="58"/>
      <c r="H50" s="135" t="s">
        <v>70</v>
      </c>
      <c r="I50" s="59"/>
      <c r="J50" s="47">
        <v>0.1</v>
      </c>
      <c r="K50" s="172" t="s">
        <v>115</v>
      </c>
      <c r="L50" s="173"/>
      <c r="M50" s="174"/>
      <c r="N50" s="47"/>
      <c r="O50" s="47" t="s">
        <v>120</v>
      </c>
      <c r="P50" s="45"/>
      <c r="AC50" s="34"/>
    </row>
    <row r="51" spans="1:29" s="35" customFormat="1" ht="74.25" customHeight="1">
      <c r="A51" s="46" t="s">
        <v>90</v>
      </c>
      <c r="B51" s="179" t="s">
        <v>109</v>
      </c>
      <c r="C51" s="180"/>
      <c r="D51" s="212"/>
      <c r="E51" s="178"/>
      <c r="F51" s="57"/>
      <c r="G51" s="58"/>
      <c r="H51" s="135" t="s">
        <v>70</v>
      </c>
      <c r="I51" s="59"/>
      <c r="J51" s="47">
        <v>0.1</v>
      </c>
      <c r="K51" s="172" t="s">
        <v>115</v>
      </c>
      <c r="L51" s="173"/>
      <c r="M51" s="174"/>
      <c r="N51" s="47"/>
      <c r="O51" s="47" t="s">
        <v>120</v>
      </c>
      <c r="P51" s="45"/>
      <c r="AC51" s="34"/>
    </row>
    <row r="52" spans="1:29" s="35" customFormat="1" ht="76.5" customHeight="1">
      <c r="A52" s="46" t="s">
        <v>91</v>
      </c>
      <c r="B52" s="179" t="s">
        <v>110</v>
      </c>
      <c r="C52" s="180"/>
      <c r="D52" s="212"/>
      <c r="E52" s="178"/>
      <c r="F52" s="57"/>
      <c r="G52" s="58"/>
      <c r="H52" s="135" t="s">
        <v>70</v>
      </c>
      <c r="I52" s="59"/>
      <c r="J52" s="47">
        <v>0.1</v>
      </c>
      <c r="K52" s="172" t="s">
        <v>115</v>
      </c>
      <c r="L52" s="173"/>
      <c r="M52" s="174"/>
      <c r="N52" s="47"/>
      <c r="O52" s="47" t="s">
        <v>120</v>
      </c>
      <c r="P52" s="45"/>
      <c r="AC52" s="34"/>
    </row>
    <row r="53" spans="1:29" s="35" customFormat="1" ht="78.75" customHeight="1">
      <c r="A53" s="46" t="s">
        <v>92</v>
      </c>
      <c r="B53" s="179" t="s">
        <v>111</v>
      </c>
      <c r="C53" s="180"/>
      <c r="D53" s="212"/>
      <c r="E53" s="178"/>
      <c r="F53" s="57"/>
      <c r="G53" s="58"/>
      <c r="H53" s="135" t="s">
        <v>70</v>
      </c>
      <c r="I53" s="59"/>
      <c r="J53" s="47">
        <v>0.1</v>
      </c>
      <c r="K53" s="172" t="s">
        <v>115</v>
      </c>
      <c r="L53" s="173"/>
      <c r="M53" s="174"/>
      <c r="N53" s="47"/>
      <c r="O53" s="47" t="s">
        <v>119</v>
      </c>
      <c r="P53" s="45"/>
      <c r="AC53" s="34"/>
    </row>
    <row r="54" spans="1:29" s="35" customFormat="1" ht="78.75" customHeight="1">
      <c r="A54" s="46" t="s">
        <v>93</v>
      </c>
      <c r="B54" s="179" t="s">
        <v>112</v>
      </c>
      <c r="C54" s="180"/>
      <c r="D54" s="212"/>
      <c r="E54" s="178"/>
      <c r="F54" s="57"/>
      <c r="G54" s="58"/>
      <c r="H54" s="135" t="s">
        <v>70</v>
      </c>
      <c r="I54" s="59"/>
      <c r="J54" s="47">
        <v>0.1</v>
      </c>
      <c r="K54" s="172" t="s">
        <v>115</v>
      </c>
      <c r="L54" s="173"/>
      <c r="M54" s="174"/>
      <c r="N54" s="47"/>
      <c r="O54" s="47" t="s">
        <v>119</v>
      </c>
      <c r="P54" s="45"/>
      <c r="AC54" s="34"/>
    </row>
    <row r="55" spans="1:29" s="35" customFormat="1" ht="78.75" customHeight="1">
      <c r="A55" s="153" t="s">
        <v>394</v>
      </c>
      <c r="B55" s="168" t="s">
        <v>395</v>
      </c>
      <c r="C55" s="169"/>
      <c r="D55" s="170" t="s">
        <v>70</v>
      </c>
      <c r="E55" s="171"/>
      <c r="F55" s="203"/>
      <c r="G55" s="171"/>
      <c r="H55" s="154"/>
      <c r="I55" s="155"/>
      <c r="J55" s="156">
        <v>0.2</v>
      </c>
      <c r="K55" s="165" t="s">
        <v>396</v>
      </c>
      <c r="L55" s="166"/>
      <c r="M55" s="167"/>
      <c r="N55" s="156"/>
      <c r="O55" s="156" t="s">
        <v>397</v>
      </c>
      <c r="P55" s="45"/>
      <c r="AC55" s="34"/>
    </row>
    <row r="56" spans="1:29" s="35" customFormat="1" ht="78.75" customHeight="1">
      <c r="A56" s="153" t="s">
        <v>398</v>
      </c>
      <c r="B56" s="168" t="s">
        <v>399</v>
      </c>
      <c r="C56" s="169"/>
      <c r="D56" s="170" t="s">
        <v>70</v>
      </c>
      <c r="E56" s="171"/>
      <c r="F56" s="203"/>
      <c r="G56" s="171"/>
      <c r="H56" s="154"/>
      <c r="I56" s="155"/>
      <c r="J56" s="156">
        <v>0.2</v>
      </c>
      <c r="K56" s="165" t="s">
        <v>396</v>
      </c>
      <c r="L56" s="166"/>
      <c r="M56" s="167"/>
      <c r="N56" s="156"/>
      <c r="O56" s="156" t="s">
        <v>397</v>
      </c>
      <c r="P56" s="45"/>
      <c r="AC56" s="34"/>
    </row>
    <row r="57" spans="1:29" s="35" customFormat="1" ht="78.75" customHeight="1">
      <c r="A57" s="153" t="s">
        <v>400</v>
      </c>
      <c r="B57" s="168" t="s">
        <v>401</v>
      </c>
      <c r="C57" s="169"/>
      <c r="D57" s="170" t="s">
        <v>70</v>
      </c>
      <c r="E57" s="171"/>
      <c r="F57" s="157"/>
      <c r="G57" s="158"/>
      <c r="H57" s="154"/>
      <c r="I57" s="155"/>
      <c r="J57" s="156">
        <v>0.2</v>
      </c>
      <c r="K57" s="165" t="s">
        <v>396</v>
      </c>
      <c r="L57" s="166"/>
      <c r="M57" s="167"/>
      <c r="N57" s="156"/>
      <c r="O57" s="156" t="s">
        <v>397</v>
      </c>
      <c r="P57" s="45"/>
      <c r="AC57" s="34"/>
    </row>
    <row r="58" spans="1:29" s="35" customFormat="1" ht="78.75" customHeight="1">
      <c r="A58" s="153" t="s">
        <v>402</v>
      </c>
      <c r="B58" s="168" t="s">
        <v>403</v>
      </c>
      <c r="C58" s="169"/>
      <c r="D58" s="170" t="s">
        <v>70</v>
      </c>
      <c r="E58" s="171"/>
      <c r="F58" s="157"/>
      <c r="G58" s="158"/>
      <c r="H58" s="154"/>
      <c r="I58" s="155"/>
      <c r="J58" s="156">
        <v>0.2</v>
      </c>
      <c r="K58" s="165" t="s">
        <v>396</v>
      </c>
      <c r="L58" s="166"/>
      <c r="M58" s="167"/>
      <c r="N58" s="156"/>
      <c r="O58" s="156" t="s">
        <v>397</v>
      </c>
      <c r="P58" s="45"/>
      <c r="AC58" s="34"/>
    </row>
    <row r="59" spans="1:29" s="35" customFormat="1" ht="78.75" customHeight="1">
      <c r="A59" s="153" t="s">
        <v>404</v>
      </c>
      <c r="B59" s="168" t="s">
        <v>405</v>
      </c>
      <c r="C59" s="169"/>
      <c r="D59" s="170" t="s">
        <v>70</v>
      </c>
      <c r="E59" s="171"/>
      <c r="F59" s="157"/>
      <c r="G59" s="158"/>
      <c r="H59" s="154"/>
      <c r="I59" s="155"/>
      <c r="J59" s="156">
        <v>0.2</v>
      </c>
      <c r="K59" s="165" t="s">
        <v>396</v>
      </c>
      <c r="L59" s="166"/>
      <c r="M59" s="167"/>
      <c r="N59" s="156"/>
      <c r="O59" s="156" t="s">
        <v>397</v>
      </c>
      <c r="P59" s="45"/>
      <c r="AC59" s="34"/>
    </row>
    <row r="60" spans="1:29" s="35" customFormat="1" ht="78.75" customHeight="1">
      <c r="A60" s="153" t="s">
        <v>406</v>
      </c>
      <c r="B60" s="168" t="s">
        <v>407</v>
      </c>
      <c r="C60" s="169"/>
      <c r="D60" s="170" t="s">
        <v>70</v>
      </c>
      <c r="E60" s="171"/>
      <c r="F60" s="157"/>
      <c r="G60" s="158"/>
      <c r="H60" s="154"/>
      <c r="I60" s="155"/>
      <c r="J60" s="156">
        <v>0.2</v>
      </c>
      <c r="K60" s="165" t="s">
        <v>408</v>
      </c>
      <c r="L60" s="166"/>
      <c r="M60" s="167"/>
      <c r="N60" s="156"/>
      <c r="O60" s="156" t="s">
        <v>409</v>
      </c>
      <c r="P60" s="45"/>
      <c r="AC60" s="34"/>
    </row>
    <row r="61" spans="1:29" s="35" customFormat="1" ht="78.75" customHeight="1">
      <c r="A61" s="153" t="s">
        <v>410</v>
      </c>
      <c r="B61" s="168" t="s">
        <v>411</v>
      </c>
      <c r="C61" s="169"/>
      <c r="D61" s="170" t="s">
        <v>70</v>
      </c>
      <c r="E61" s="171"/>
      <c r="F61" s="157"/>
      <c r="G61" s="158"/>
      <c r="H61" s="154"/>
      <c r="I61" s="155"/>
      <c r="J61" s="156">
        <v>0.2</v>
      </c>
      <c r="K61" s="165" t="s">
        <v>408</v>
      </c>
      <c r="L61" s="166"/>
      <c r="M61" s="167"/>
      <c r="N61" s="156"/>
      <c r="O61" s="156" t="s">
        <v>409</v>
      </c>
      <c r="P61" s="45"/>
      <c r="AC61" s="34"/>
    </row>
    <row r="62" spans="1:15" s="35" customFormat="1" ht="15">
      <c r="A62" s="121" t="s">
        <v>68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3"/>
    </row>
    <row r="63" spans="1:15" s="35" customFormat="1" ht="44.25" customHeight="1">
      <c r="A63" s="46" t="s">
        <v>121</v>
      </c>
      <c r="B63" s="179" t="s">
        <v>128</v>
      </c>
      <c r="C63" s="180"/>
      <c r="D63" s="212"/>
      <c r="E63" s="178"/>
      <c r="F63" s="57"/>
      <c r="G63" s="58"/>
      <c r="H63" s="135" t="s">
        <v>70</v>
      </c>
      <c r="I63" s="58"/>
      <c r="J63" s="47">
        <v>0.1</v>
      </c>
      <c r="K63" s="172" t="s">
        <v>135</v>
      </c>
      <c r="L63" s="173"/>
      <c r="M63" s="174"/>
      <c r="N63" s="62"/>
      <c r="O63" s="63" t="s">
        <v>136</v>
      </c>
    </row>
    <row r="64" spans="1:15" s="35" customFormat="1" ht="44.25" customHeight="1">
      <c r="A64" s="46" t="s">
        <v>122</v>
      </c>
      <c r="B64" s="179" t="s">
        <v>129</v>
      </c>
      <c r="C64" s="180"/>
      <c r="D64" s="57"/>
      <c r="E64" s="58"/>
      <c r="F64" s="57"/>
      <c r="G64" s="58"/>
      <c r="H64" s="135" t="s">
        <v>70</v>
      </c>
      <c r="I64" s="58"/>
      <c r="J64" s="47">
        <v>0.1</v>
      </c>
      <c r="K64" s="172" t="s">
        <v>137</v>
      </c>
      <c r="L64" s="173"/>
      <c r="M64" s="174"/>
      <c r="N64" s="62"/>
      <c r="O64" s="63"/>
    </row>
    <row r="65" spans="1:15" s="35" customFormat="1" ht="44.25" customHeight="1">
      <c r="A65" s="46" t="s">
        <v>123</v>
      </c>
      <c r="B65" s="179" t="s">
        <v>130</v>
      </c>
      <c r="C65" s="180"/>
      <c r="D65" s="177" t="s">
        <v>70</v>
      </c>
      <c r="E65" s="178"/>
      <c r="F65" s="57"/>
      <c r="G65" s="58"/>
      <c r="H65" s="58"/>
      <c r="I65" s="58"/>
      <c r="J65" s="47">
        <v>0.2</v>
      </c>
      <c r="K65" s="172" t="s">
        <v>114</v>
      </c>
      <c r="L65" s="173"/>
      <c r="M65" s="174"/>
      <c r="N65" s="62"/>
      <c r="O65" s="47" t="s">
        <v>118</v>
      </c>
    </row>
    <row r="66" spans="1:15" s="35" customFormat="1" ht="44.25" customHeight="1">
      <c r="A66" s="46" t="s">
        <v>124</v>
      </c>
      <c r="B66" s="179" t="s">
        <v>131</v>
      </c>
      <c r="C66" s="180"/>
      <c r="D66" s="177" t="s">
        <v>70</v>
      </c>
      <c r="E66" s="178"/>
      <c r="F66" s="57"/>
      <c r="G66" s="58"/>
      <c r="H66" s="58"/>
      <c r="I66" s="58"/>
      <c r="J66" s="47">
        <v>0.2</v>
      </c>
      <c r="K66" s="172" t="s">
        <v>114</v>
      </c>
      <c r="L66" s="173"/>
      <c r="M66" s="174"/>
      <c r="N66" s="62"/>
      <c r="O66" s="47" t="s">
        <v>118</v>
      </c>
    </row>
    <row r="67" spans="1:15" s="35" customFormat="1" ht="44.25" customHeight="1">
      <c r="A67" s="46" t="s">
        <v>125</v>
      </c>
      <c r="B67" s="179" t="s">
        <v>132</v>
      </c>
      <c r="C67" s="180"/>
      <c r="D67" s="177" t="s">
        <v>70</v>
      </c>
      <c r="E67" s="178"/>
      <c r="F67" s="57"/>
      <c r="G67" s="58"/>
      <c r="H67" s="58"/>
      <c r="I67" s="58"/>
      <c r="J67" s="47">
        <v>0.2</v>
      </c>
      <c r="K67" s="172" t="s">
        <v>114</v>
      </c>
      <c r="L67" s="173"/>
      <c r="M67" s="174"/>
      <c r="N67" s="62"/>
      <c r="O67" s="47" t="s">
        <v>118</v>
      </c>
    </row>
    <row r="68" spans="1:15" s="35" customFormat="1" ht="44.25" customHeight="1">
      <c r="A68" s="46" t="s">
        <v>126</v>
      </c>
      <c r="B68" s="179" t="s">
        <v>133</v>
      </c>
      <c r="C68" s="180"/>
      <c r="D68" s="57"/>
      <c r="E68" s="58"/>
      <c r="F68" s="57"/>
      <c r="G68" s="58"/>
      <c r="H68" s="135" t="s">
        <v>70</v>
      </c>
      <c r="I68" s="58"/>
      <c r="J68" s="47">
        <v>0.1</v>
      </c>
      <c r="K68" s="172" t="s">
        <v>138</v>
      </c>
      <c r="L68" s="173"/>
      <c r="M68" s="174"/>
      <c r="N68" s="62"/>
      <c r="O68" s="47" t="s">
        <v>139</v>
      </c>
    </row>
    <row r="69" spans="1:15" s="35" customFormat="1" ht="65.25" customHeight="1">
      <c r="A69" s="46" t="s">
        <v>127</v>
      </c>
      <c r="B69" s="179" t="s">
        <v>134</v>
      </c>
      <c r="C69" s="180"/>
      <c r="D69" s="212"/>
      <c r="E69" s="178"/>
      <c r="F69" s="57"/>
      <c r="G69" s="58"/>
      <c r="H69" s="135" t="s">
        <v>70</v>
      </c>
      <c r="I69" s="58"/>
      <c r="J69" s="47">
        <v>0.4</v>
      </c>
      <c r="K69" s="172" t="s">
        <v>140</v>
      </c>
      <c r="L69" s="173"/>
      <c r="M69" s="174"/>
      <c r="N69" s="62"/>
      <c r="O69" s="47" t="s">
        <v>141</v>
      </c>
    </row>
    <row r="70" spans="1:15" s="35" customFormat="1" ht="20.25" customHeight="1">
      <c r="A70" s="124" t="s">
        <v>69</v>
      </c>
      <c r="B70" s="234"/>
      <c r="C70" s="234"/>
      <c r="D70" s="125"/>
      <c r="E70" s="125"/>
      <c r="F70" s="125"/>
      <c r="G70" s="125"/>
      <c r="H70" s="125"/>
      <c r="I70" s="125"/>
      <c r="J70" s="126"/>
      <c r="K70" s="184"/>
      <c r="L70" s="184"/>
      <c r="M70" s="184"/>
      <c r="N70" s="126"/>
      <c r="O70" s="127"/>
    </row>
    <row r="71" spans="1:15" s="35" customFormat="1" ht="39" customHeight="1">
      <c r="A71" s="46" t="s">
        <v>142</v>
      </c>
      <c r="B71" s="179" t="s">
        <v>159</v>
      </c>
      <c r="C71" s="180"/>
      <c r="D71" s="177" t="s">
        <v>70</v>
      </c>
      <c r="E71" s="178"/>
      <c r="F71" s="57"/>
      <c r="G71" s="58"/>
      <c r="H71" s="58"/>
      <c r="I71" s="58"/>
      <c r="J71" s="47">
        <v>0.2</v>
      </c>
      <c r="K71" s="181" t="s">
        <v>114</v>
      </c>
      <c r="L71" s="182"/>
      <c r="M71" s="183"/>
      <c r="N71" s="62"/>
      <c r="O71" s="44" t="s">
        <v>118</v>
      </c>
    </row>
    <row r="72" spans="1:15" s="35" customFormat="1" ht="39" customHeight="1">
      <c r="A72" s="46" t="s">
        <v>143</v>
      </c>
      <c r="B72" s="179" t="s">
        <v>160</v>
      </c>
      <c r="C72" s="180"/>
      <c r="D72" s="177" t="s">
        <v>70</v>
      </c>
      <c r="E72" s="178"/>
      <c r="F72" s="57"/>
      <c r="G72" s="58"/>
      <c r="H72" s="58"/>
      <c r="I72" s="58"/>
      <c r="J72" s="47">
        <v>0.2</v>
      </c>
      <c r="K72" s="181" t="s">
        <v>114</v>
      </c>
      <c r="L72" s="182"/>
      <c r="M72" s="183"/>
      <c r="N72" s="62"/>
      <c r="O72" s="44" t="s">
        <v>118</v>
      </c>
    </row>
    <row r="73" spans="1:15" s="35" customFormat="1" ht="39" customHeight="1">
      <c r="A73" s="46" t="s">
        <v>144</v>
      </c>
      <c r="B73" s="179" t="s">
        <v>161</v>
      </c>
      <c r="C73" s="180"/>
      <c r="D73" s="177" t="s">
        <v>70</v>
      </c>
      <c r="E73" s="178"/>
      <c r="F73" s="57"/>
      <c r="G73" s="58"/>
      <c r="H73" s="58"/>
      <c r="I73" s="58"/>
      <c r="J73" s="47">
        <v>0.2</v>
      </c>
      <c r="K73" s="181" t="s">
        <v>114</v>
      </c>
      <c r="L73" s="182"/>
      <c r="M73" s="183"/>
      <c r="N73" s="62"/>
      <c r="O73" s="44" t="s">
        <v>118</v>
      </c>
    </row>
    <row r="74" spans="1:15" s="35" customFormat="1" ht="39" customHeight="1">
      <c r="A74" s="46" t="s">
        <v>145</v>
      </c>
      <c r="B74" s="179" t="s">
        <v>162</v>
      </c>
      <c r="C74" s="180"/>
      <c r="D74" s="177" t="s">
        <v>70</v>
      </c>
      <c r="E74" s="178"/>
      <c r="F74" s="57"/>
      <c r="G74" s="58"/>
      <c r="H74" s="58"/>
      <c r="I74" s="58"/>
      <c r="J74" s="47">
        <v>0.2</v>
      </c>
      <c r="K74" s="181" t="s">
        <v>114</v>
      </c>
      <c r="L74" s="182"/>
      <c r="M74" s="183"/>
      <c r="N74" s="62"/>
      <c r="O74" s="44" t="s">
        <v>118</v>
      </c>
    </row>
    <row r="75" spans="1:15" s="35" customFormat="1" ht="39" customHeight="1">
      <c r="A75" s="46" t="s">
        <v>146</v>
      </c>
      <c r="B75" s="179" t="s">
        <v>163</v>
      </c>
      <c r="C75" s="180"/>
      <c r="D75" s="177" t="s">
        <v>70</v>
      </c>
      <c r="E75" s="178"/>
      <c r="F75" s="57"/>
      <c r="G75" s="58"/>
      <c r="H75" s="58"/>
      <c r="I75" s="58"/>
      <c r="J75" s="47">
        <v>0.2</v>
      </c>
      <c r="K75" s="181" t="s">
        <v>114</v>
      </c>
      <c r="L75" s="182"/>
      <c r="M75" s="183"/>
      <c r="N75" s="62"/>
      <c r="O75" s="44" t="s">
        <v>118</v>
      </c>
    </row>
    <row r="76" spans="1:15" s="35" customFormat="1" ht="39" customHeight="1">
      <c r="A76" s="46" t="s">
        <v>147</v>
      </c>
      <c r="B76" s="179" t="s">
        <v>164</v>
      </c>
      <c r="C76" s="180"/>
      <c r="D76" s="177" t="s">
        <v>70</v>
      </c>
      <c r="E76" s="178"/>
      <c r="F76" s="57"/>
      <c r="G76" s="58"/>
      <c r="H76" s="58"/>
      <c r="I76" s="58"/>
      <c r="J76" s="47">
        <v>0.2</v>
      </c>
      <c r="K76" s="181" t="s">
        <v>114</v>
      </c>
      <c r="L76" s="182"/>
      <c r="M76" s="183"/>
      <c r="N76" s="62"/>
      <c r="O76" s="44" t="s">
        <v>118</v>
      </c>
    </row>
    <row r="77" spans="1:15" s="35" customFormat="1" ht="39" customHeight="1">
      <c r="A77" s="46" t="s">
        <v>148</v>
      </c>
      <c r="B77" s="179" t="s">
        <v>165</v>
      </c>
      <c r="C77" s="180"/>
      <c r="D77" s="177" t="s">
        <v>70</v>
      </c>
      <c r="E77" s="178"/>
      <c r="F77" s="57"/>
      <c r="G77" s="58"/>
      <c r="H77" s="58"/>
      <c r="I77" s="58"/>
      <c r="J77" s="47">
        <v>0.2</v>
      </c>
      <c r="K77" s="181" t="s">
        <v>114</v>
      </c>
      <c r="L77" s="182"/>
      <c r="M77" s="183"/>
      <c r="N77" s="62"/>
      <c r="O77" s="44" t="s">
        <v>118</v>
      </c>
    </row>
    <row r="78" spans="1:15" s="35" customFormat="1" ht="39" customHeight="1">
      <c r="A78" s="46" t="s">
        <v>149</v>
      </c>
      <c r="B78" s="179" t="s">
        <v>166</v>
      </c>
      <c r="C78" s="180"/>
      <c r="D78" s="177" t="s">
        <v>70</v>
      </c>
      <c r="E78" s="178"/>
      <c r="F78" s="57"/>
      <c r="G78" s="58"/>
      <c r="H78" s="58"/>
      <c r="I78" s="58"/>
      <c r="J78" s="47">
        <v>0.2</v>
      </c>
      <c r="K78" s="181" t="s">
        <v>114</v>
      </c>
      <c r="L78" s="182"/>
      <c r="M78" s="183"/>
      <c r="N78" s="62"/>
      <c r="O78" s="44" t="s">
        <v>118</v>
      </c>
    </row>
    <row r="79" spans="1:15" s="35" customFormat="1" ht="39" customHeight="1">
      <c r="A79" s="46" t="s">
        <v>150</v>
      </c>
      <c r="B79" s="179" t="s">
        <v>167</v>
      </c>
      <c r="C79" s="180"/>
      <c r="D79" s="177" t="s">
        <v>70</v>
      </c>
      <c r="E79" s="178"/>
      <c r="F79" s="57"/>
      <c r="G79" s="58"/>
      <c r="H79" s="58"/>
      <c r="I79" s="58"/>
      <c r="J79" s="47">
        <v>0.2</v>
      </c>
      <c r="K79" s="181" t="s">
        <v>114</v>
      </c>
      <c r="L79" s="182"/>
      <c r="M79" s="183"/>
      <c r="N79" s="62"/>
      <c r="O79" s="44" t="s">
        <v>118</v>
      </c>
    </row>
    <row r="80" spans="1:15" s="35" customFormat="1" ht="39" customHeight="1">
      <c r="A80" s="46" t="s">
        <v>151</v>
      </c>
      <c r="B80" s="179" t="s">
        <v>168</v>
      </c>
      <c r="C80" s="180"/>
      <c r="D80" s="177" t="s">
        <v>70</v>
      </c>
      <c r="E80" s="178"/>
      <c r="F80" s="57"/>
      <c r="G80" s="58"/>
      <c r="H80" s="58"/>
      <c r="I80" s="58"/>
      <c r="J80" s="47">
        <v>0.2</v>
      </c>
      <c r="K80" s="181" t="s">
        <v>114</v>
      </c>
      <c r="L80" s="182"/>
      <c r="M80" s="183"/>
      <c r="N80" s="62"/>
      <c r="O80" s="44" t="s">
        <v>118</v>
      </c>
    </row>
    <row r="81" spans="1:15" s="35" customFormat="1" ht="39" customHeight="1">
      <c r="A81" s="46" t="s">
        <v>152</v>
      </c>
      <c r="B81" s="179" t="s">
        <v>169</v>
      </c>
      <c r="C81" s="180"/>
      <c r="D81" s="177" t="s">
        <v>70</v>
      </c>
      <c r="E81" s="178"/>
      <c r="F81" s="57"/>
      <c r="G81" s="58"/>
      <c r="H81" s="58"/>
      <c r="I81" s="58"/>
      <c r="J81" s="47">
        <v>0.2</v>
      </c>
      <c r="K81" s="181" t="s">
        <v>114</v>
      </c>
      <c r="L81" s="182"/>
      <c r="M81" s="183"/>
      <c r="N81" s="62"/>
      <c r="O81" s="44" t="s">
        <v>118</v>
      </c>
    </row>
    <row r="82" spans="1:15" s="35" customFormat="1" ht="39" customHeight="1">
      <c r="A82" s="46" t="s">
        <v>153</v>
      </c>
      <c r="B82" s="179" t="s">
        <v>170</v>
      </c>
      <c r="C82" s="180"/>
      <c r="D82" s="177" t="s">
        <v>70</v>
      </c>
      <c r="E82" s="178"/>
      <c r="F82" s="57"/>
      <c r="G82" s="58"/>
      <c r="H82" s="58"/>
      <c r="I82" s="58"/>
      <c r="J82" s="47">
        <v>0.2</v>
      </c>
      <c r="K82" s="181" t="s">
        <v>114</v>
      </c>
      <c r="L82" s="182"/>
      <c r="M82" s="183"/>
      <c r="N82" s="62"/>
      <c r="O82" s="44" t="s">
        <v>118</v>
      </c>
    </row>
    <row r="83" spans="1:15" s="35" customFormat="1" ht="39" customHeight="1">
      <c r="A83" s="46" t="s">
        <v>154</v>
      </c>
      <c r="B83" s="179" t="s">
        <v>171</v>
      </c>
      <c r="C83" s="180"/>
      <c r="D83" s="177" t="s">
        <v>70</v>
      </c>
      <c r="E83" s="178"/>
      <c r="F83" s="57"/>
      <c r="G83" s="58"/>
      <c r="H83" s="58"/>
      <c r="I83" s="58"/>
      <c r="J83" s="47">
        <v>0.2</v>
      </c>
      <c r="K83" s="181" t="s">
        <v>114</v>
      </c>
      <c r="L83" s="182"/>
      <c r="M83" s="183"/>
      <c r="N83" s="62"/>
      <c r="O83" s="44" t="s">
        <v>118</v>
      </c>
    </row>
    <row r="84" spans="1:15" s="35" customFormat="1" ht="39" customHeight="1">
      <c r="A84" s="46" t="s">
        <v>155</v>
      </c>
      <c r="B84" s="179" t="s">
        <v>172</v>
      </c>
      <c r="C84" s="180"/>
      <c r="D84" s="177" t="s">
        <v>70</v>
      </c>
      <c r="E84" s="178"/>
      <c r="F84" s="57"/>
      <c r="G84" s="58"/>
      <c r="H84" s="58"/>
      <c r="I84" s="58"/>
      <c r="J84" s="47">
        <v>0.2</v>
      </c>
      <c r="K84" s="181" t="s">
        <v>114</v>
      </c>
      <c r="L84" s="182"/>
      <c r="M84" s="183"/>
      <c r="N84" s="62"/>
      <c r="O84" s="44" t="s">
        <v>118</v>
      </c>
    </row>
    <row r="85" spans="1:15" s="35" customFormat="1" ht="39" customHeight="1">
      <c r="A85" s="46" t="s">
        <v>156</v>
      </c>
      <c r="B85" s="179" t="s">
        <v>173</v>
      </c>
      <c r="C85" s="180"/>
      <c r="D85" s="177" t="s">
        <v>70</v>
      </c>
      <c r="E85" s="178"/>
      <c r="F85" s="57"/>
      <c r="G85" s="58"/>
      <c r="H85" s="58"/>
      <c r="I85" s="58"/>
      <c r="J85" s="47">
        <v>0.2</v>
      </c>
      <c r="K85" s="181" t="s">
        <v>114</v>
      </c>
      <c r="L85" s="182"/>
      <c r="M85" s="183"/>
      <c r="N85" s="62"/>
      <c r="O85" s="44" t="s">
        <v>118</v>
      </c>
    </row>
    <row r="86" spans="1:15" s="35" customFormat="1" ht="39" customHeight="1">
      <c r="A86" s="46" t="s">
        <v>157</v>
      </c>
      <c r="B86" s="179" t="s">
        <v>174</v>
      </c>
      <c r="C86" s="180"/>
      <c r="D86" s="177" t="s">
        <v>70</v>
      </c>
      <c r="E86" s="178"/>
      <c r="F86" s="57"/>
      <c r="G86" s="58"/>
      <c r="H86" s="58"/>
      <c r="I86" s="58"/>
      <c r="J86" s="47">
        <v>0.2</v>
      </c>
      <c r="K86" s="181" t="s">
        <v>114</v>
      </c>
      <c r="L86" s="182"/>
      <c r="M86" s="183"/>
      <c r="N86" s="62"/>
      <c r="O86" s="44" t="s">
        <v>118</v>
      </c>
    </row>
    <row r="87" spans="1:15" s="35" customFormat="1" ht="39" customHeight="1">
      <c r="A87" s="46" t="s">
        <v>158</v>
      </c>
      <c r="B87" s="179" t="s">
        <v>175</v>
      </c>
      <c r="C87" s="180"/>
      <c r="D87" s="177" t="s">
        <v>70</v>
      </c>
      <c r="E87" s="178"/>
      <c r="F87" s="57"/>
      <c r="G87" s="58"/>
      <c r="H87" s="58"/>
      <c r="I87" s="58"/>
      <c r="J87" s="47">
        <v>0.2</v>
      </c>
      <c r="K87" s="181" t="s">
        <v>114</v>
      </c>
      <c r="L87" s="182"/>
      <c r="M87" s="183"/>
      <c r="N87" s="62"/>
      <c r="O87" s="44" t="s">
        <v>118</v>
      </c>
    </row>
    <row r="88" spans="1:15" s="50" customFormat="1" ht="15">
      <c r="A88" s="124" t="s">
        <v>72</v>
      </c>
      <c r="B88" s="234"/>
      <c r="C88" s="234"/>
      <c r="D88" s="125"/>
      <c r="E88" s="125"/>
      <c r="F88" s="125"/>
      <c r="G88" s="125"/>
      <c r="H88" s="125"/>
      <c r="I88" s="125"/>
      <c r="J88" s="128"/>
      <c r="K88" s="238"/>
      <c r="L88" s="238"/>
      <c r="M88" s="238"/>
      <c r="N88" s="129"/>
      <c r="O88" s="130"/>
    </row>
    <row r="89" spans="1:15" s="50" customFormat="1" ht="45">
      <c r="A89" s="46" t="s">
        <v>176</v>
      </c>
      <c r="B89" s="179" t="s">
        <v>201</v>
      </c>
      <c r="C89" s="180"/>
      <c r="D89" s="177" t="s">
        <v>70</v>
      </c>
      <c r="E89" s="178"/>
      <c r="F89" s="114"/>
      <c r="G89" s="115"/>
      <c r="H89" s="115"/>
      <c r="I89" s="115"/>
      <c r="J89" s="47">
        <v>0.2</v>
      </c>
      <c r="K89" s="181" t="s">
        <v>114</v>
      </c>
      <c r="L89" s="182"/>
      <c r="M89" s="183"/>
      <c r="N89" s="62"/>
      <c r="O89" s="44" t="s">
        <v>118</v>
      </c>
    </row>
    <row r="90" spans="1:15" s="50" customFormat="1" ht="45">
      <c r="A90" s="46" t="s">
        <v>177</v>
      </c>
      <c r="B90" s="179" t="s">
        <v>202</v>
      </c>
      <c r="C90" s="180"/>
      <c r="D90" s="177" t="s">
        <v>70</v>
      </c>
      <c r="E90" s="178"/>
      <c r="F90" s="114"/>
      <c r="G90" s="115"/>
      <c r="H90" s="115"/>
      <c r="I90" s="115"/>
      <c r="J90" s="47">
        <v>0.2</v>
      </c>
      <c r="K90" s="181" t="s">
        <v>114</v>
      </c>
      <c r="L90" s="182"/>
      <c r="M90" s="183"/>
      <c r="N90" s="62"/>
      <c r="O90" s="44" t="s">
        <v>118</v>
      </c>
    </row>
    <row r="91" spans="1:15" s="50" customFormat="1" ht="45">
      <c r="A91" s="46" t="s">
        <v>178</v>
      </c>
      <c r="B91" s="179" t="s">
        <v>203</v>
      </c>
      <c r="C91" s="180"/>
      <c r="D91" s="177" t="s">
        <v>70</v>
      </c>
      <c r="E91" s="178"/>
      <c r="F91" s="114"/>
      <c r="G91" s="115"/>
      <c r="H91" s="115"/>
      <c r="I91" s="115"/>
      <c r="J91" s="47">
        <v>0.2</v>
      </c>
      <c r="K91" s="181" t="s">
        <v>114</v>
      </c>
      <c r="L91" s="182"/>
      <c r="M91" s="183"/>
      <c r="N91" s="62"/>
      <c r="O91" s="44" t="s">
        <v>118</v>
      </c>
    </row>
    <row r="92" spans="1:15" s="50" customFormat="1" ht="45">
      <c r="A92" s="46" t="s">
        <v>179</v>
      </c>
      <c r="B92" s="179" t="s">
        <v>204</v>
      </c>
      <c r="C92" s="180"/>
      <c r="D92" s="177" t="s">
        <v>70</v>
      </c>
      <c r="E92" s="178"/>
      <c r="F92" s="114"/>
      <c r="G92" s="115"/>
      <c r="H92" s="115"/>
      <c r="I92" s="115"/>
      <c r="J92" s="47">
        <v>0.2</v>
      </c>
      <c r="K92" s="181" t="s">
        <v>114</v>
      </c>
      <c r="L92" s="182"/>
      <c r="M92" s="183"/>
      <c r="N92" s="62"/>
      <c r="O92" s="44" t="s">
        <v>118</v>
      </c>
    </row>
    <row r="93" spans="1:15" s="50" customFormat="1" ht="45">
      <c r="A93" s="46" t="s">
        <v>180</v>
      </c>
      <c r="B93" s="179" t="s">
        <v>205</v>
      </c>
      <c r="C93" s="180"/>
      <c r="D93" s="177" t="s">
        <v>70</v>
      </c>
      <c r="E93" s="178"/>
      <c r="F93" s="114"/>
      <c r="G93" s="115"/>
      <c r="H93" s="115"/>
      <c r="I93" s="115"/>
      <c r="J93" s="47">
        <v>0.2</v>
      </c>
      <c r="K93" s="181" t="s">
        <v>114</v>
      </c>
      <c r="L93" s="182"/>
      <c r="M93" s="183"/>
      <c r="N93" s="62"/>
      <c r="O93" s="44" t="s">
        <v>118</v>
      </c>
    </row>
    <row r="94" spans="1:15" s="50" customFormat="1" ht="45">
      <c r="A94" s="46" t="s">
        <v>181</v>
      </c>
      <c r="B94" s="179" t="s">
        <v>206</v>
      </c>
      <c r="C94" s="180"/>
      <c r="D94" s="177" t="s">
        <v>70</v>
      </c>
      <c r="E94" s="178"/>
      <c r="F94" s="114"/>
      <c r="G94" s="115"/>
      <c r="H94" s="115"/>
      <c r="I94" s="115"/>
      <c r="J94" s="47">
        <v>0.2</v>
      </c>
      <c r="K94" s="181" t="s">
        <v>114</v>
      </c>
      <c r="L94" s="182"/>
      <c r="M94" s="183"/>
      <c r="N94" s="62"/>
      <c r="O94" s="44" t="s">
        <v>118</v>
      </c>
    </row>
    <row r="95" spans="1:15" s="50" customFormat="1" ht="45">
      <c r="A95" s="46" t="s">
        <v>182</v>
      </c>
      <c r="B95" s="179" t="s">
        <v>207</v>
      </c>
      <c r="C95" s="180"/>
      <c r="D95" s="177" t="s">
        <v>70</v>
      </c>
      <c r="E95" s="178"/>
      <c r="F95" s="114"/>
      <c r="G95" s="115"/>
      <c r="H95" s="115"/>
      <c r="I95" s="115"/>
      <c r="J95" s="47">
        <v>0.2</v>
      </c>
      <c r="K95" s="181" t="s">
        <v>114</v>
      </c>
      <c r="L95" s="182"/>
      <c r="M95" s="183"/>
      <c r="N95" s="62"/>
      <c r="O95" s="44" t="s">
        <v>118</v>
      </c>
    </row>
    <row r="96" spans="1:15" s="50" customFormat="1" ht="45">
      <c r="A96" s="46" t="s">
        <v>183</v>
      </c>
      <c r="B96" s="179" t="s">
        <v>208</v>
      </c>
      <c r="C96" s="180"/>
      <c r="D96" s="177" t="s">
        <v>70</v>
      </c>
      <c r="E96" s="178"/>
      <c r="F96" s="114"/>
      <c r="G96" s="115"/>
      <c r="H96" s="115"/>
      <c r="I96" s="115"/>
      <c r="J96" s="47">
        <v>0.2</v>
      </c>
      <c r="K96" s="181" t="s">
        <v>114</v>
      </c>
      <c r="L96" s="182"/>
      <c r="M96" s="183"/>
      <c r="N96" s="62"/>
      <c r="O96" s="44" t="s">
        <v>118</v>
      </c>
    </row>
    <row r="97" spans="1:15" s="50" customFormat="1" ht="45">
      <c r="A97" s="46" t="s">
        <v>184</v>
      </c>
      <c r="B97" s="179" t="s">
        <v>209</v>
      </c>
      <c r="C97" s="180"/>
      <c r="D97" s="177" t="s">
        <v>70</v>
      </c>
      <c r="E97" s="178"/>
      <c r="F97" s="114"/>
      <c r="G97" s="115"/>
      <c r="H97" s="115"/>
      <c r="I97" s="115"/>
      <c r="J97" s="47">
        <v>0.2</v>
      </c>
      <c r="K97" s="181" t="s">
        <v>114</v>
      </c>
      <c r="L97" s="182"/>
      <c r="M97" s="183"/>
      <c r="N97" s="62"/>
      <c r="O97" s="44" t="s">
        <v>118</v>
      </c>
    </row>
    <row r="98" spans="1:15" s="50" customFormat="1" ht="45">
      <c r="A98" s="46" t="s">
        <v>185</v>
      </c>
      <c r="B98" s="179" t="s">
        <v>210</v>
      </c>
      <c r="C98" s="180"/>
      <c r="D98" s="177" t="s">
        <v>70</v>
      </c>
      <c r="E98" s="178"/>
      <c r="F98" s="114"/>
      <c r="G98" s="115"/>
      <c r="H98" s="115"/>
      <c r="I98" s="115"/>
      <c r="J98" s="47">
        <v>0.2</v>
      </c>
      <c r="K98" s="181" t="s">
        <v>114</v>
      </c>
      <c r="L98" s="182"/>
      <c r="M98" s="183"/>
      <c r="N98" s="62"/>
      <c r="O98" s="44" t="s">
        <v>118</v>
      </c>
    </row>
    <row r="99" spans="1:15" s="50" customFormat="1" ht="45">
      <c r="A99" s="46" t="s">
        <v>186</v>
      </c>
      <c r="B99" s="179" t="s">
        <v>211</v>
      </c>
      <c r="C99" s="180"/>
      <c r="D99" s="177" t="s">
        <v>70</v>
      </c>
      <c r="E99" s="178"/>
      <c r="F99" s="114"/>
      <c r="G99" s="115"/>
      <c r="H99" s="115"/>
      <c r="I99" s="115"/>
      <c r="J99" s="47">
        <v>0.2</v>
      </c>
      <c r="K99" s="181" t="s">
        <v>114</v>
      </c>
      <c r="L99" s="182"/>
      <c r="M99" s="183"/>
      <c r="N99" s="62"/>
      <c r="O99" s="44" t="s">
        <v>118</v>
      </c>
    </row>
    <row r="100" spans="1:15" s="50" customFormat="1" ht="45">
      <c r="A100" s="46" t="s">
        <v>187</v>
      </c>
      <c r="B100" s="179" t="s">
        <v>212</v>
      </c>
      <c r="C100" s="180"/>
      <c r="D100" s="177" t="s">
        <v>70</v>
      </c>
      <c r="E100" s="178"/>
      <c r="F100" s="114"/>
      <c r="G100" s="115"/>
      <c r="H100" s="115"/>
      <c r="I100" s="115"/>
      <c r="J100" s="47">
        <v>0.2</v>
      </c>
      <c r="K100" s="181" t="s">
        <v>114</v>
      </c>
      <c r="L100" s="182"/>
      <c r="M100" s="183"/>
      <c r="N100" s="62"/>
      <c r="O100" s="44" t="s">
        <v>118</v>
      </c>
    </row>
    <row r="101" spans="1:15" s="50" customFormat="1" ht="45">
      <c r="A101" s="46" t="s">
        <v>188</v>
      </c>
      <c r="B101" s="179" t="s">
        <v>213</v>
      </c>
      <c r="C101" s="180"/>
      <c r="D101" s="177" t="s">
        <v>70</v>
      </c>
      <c r="E101" s="178"/>
      <c r="F101" s="114"/>
      <c r="G101" s="115"/>
      <c r="H101" s="115"/>
      <c r="I101" s="115"/>
      <c r="J101" s="47">
        <v>0.2</v>
      </c>
      <c r="K101" s="181" t="s">
        <v>114</v>
      </c>
      <c r="L101" s="182"/>
      <c r="M101" s="183"/>
      <c r="N101" s="62"/>
      <c r="O101" s="44" t="s">
        <v>118</v>
      </c>
    </row>
    <row r="102" spans="1:15" s="50" customFormat="1" ht="45">
      <c r="A102" s="46" t="s">
        <v>189</v>
      </c>
      <c r="B102" s="179" t="s">
        <v>214</v>
      </c>
      <c r="C102" s="180"/>
      <c r="D102" s="177" t="s">
        <v>70</v>
      </c>
      <c r="E102" s="178"/>
      <c r="F102" s="114"/>
      <c r="G102" s="115"/>
      <c r="H102" s="115"/>
      <c r="I102" s="115"/>
      <c r="J102" s="47">
        <v>0.2</v>
      </c>
      <c r="K102" s="181" t="s">
        <v>114</v>
      </c>
      <c r="L102" s="182"/>
      <c r="M102" s="183"/>
      <c r="N102" s="62"/>
      <c r="O102" s="44" t="s">
        <v>118</v>
      </c>
    </row>
    <row r="103" spans="1:15" s="50" customFormat="1" ht="45">
      <c r="A103" s="46" t="s">
        <v>190</v>
      </c>
      <c r="B103" s="179" t="s">
        <v>215</v>
      </c>
      <c r="C103" s="180"/>
      <c r="D103" s="177" t="s">
        <v>70</v>
      </c>
      <c r="E103" s="178"/>
      <c r="F103" s="114"/>
      <c r="G103" s="115"/>
      <c r="H103" s="115"/>
      <c r="I103" s="115"/>
      <c r="J103" s="47">
        <v>0.2</v>
      </c>
      <c r="K103" s="181" t="s">
        <v>114</v>
      </c>
      <c r="L103" s="182"/>
      <c r="M103" s="183"/>
      <c r="N103" s="62"/>
      <c r="O103" s="44" t="s">
        <v>118</v>
      </c>
    </row>
    <row r="104" spans="1:15" s="50" customFormat="1" ht="45">
      <c r="A104" s="46" t="s">
        <v>191</v>
      </c>
      <c r="B104" s="179" t="s">
        <v>216</v>
      </c>
      <c r="C104" s="180"/>
      <c r="D104" s="177" t="s">
        <v>70</v>
      </c>
      <c r="E104" s="178"/>
      <c r="F104" s="114"/>
      <c r="G104" s="115"/>
      <c r="H104" s="115"/>
      <c r="I104" s="115"/>
      <c r="J104" s="47">
        <v>0.2</v>
      </c>
      <c r="K104" s="181" t="s">
        <v>114</v>
      </c>
      <c r="L104" s="182"/>
      <c r="M104" s="183"/>
      <c r="N104" s="62"/>
      <c r="O104" s="44" t="s">
        <v>118</v>
      </c>
    </row>
    <row r="105" spans="1:15" s="50" customFormat="1" ht="45">
      <c r="A105" s="46" t="s">
        <v>192</v>
      </c>
      <c r="B105" s="179" t="s">
        <v>217</v>
      </c>
      <c r="C105" s="180"/>
      <c r="D105" s="177" t="s">
        <v>70</v>
      </c>
      <c r="E105" s="178"/>
      <c r="F105" s="114"/>
      <c r="G105" s="115"/>
      <c r="H105" s="115"/>
      <c r="I105" s="115"/>
      <c r="J105" s="47">
        <v>0.2</v>
      </c>
      <c r="K105" s="181" t="s">
        <v>114</v>
      </c>
      <c r="L105" s="182"/>
      <c r="M105" s="183"/>
      <c r="N105" s="62"/>
      <c r="O105" s="44" t="s">
        <v>118</v>
      </c>
    </row>
    <row r="106" spans="1:15" s="50" customFormat="1" ht="45">
      <c r="A106" s="46" t="s">
        <v>193</v>
      </c>
      <c r="B106" s="179" t="s">
        <v>218</v>
      </c>
      <c r="C106" s="180"/>
      <c r="D106" s="177" t="s">
        <v>70</v>
      </c>
      <c r="E106" s="178"/>
      <c r="F106" s="114"/>
      <c r="G106" s="115"/>
      <c r="H106" s="115"/>
      <c r="I106" s="115"/>
      <c r="J106" s="47">
        <v>0.2</v>
      </c>
      <c r="K106" s="181" t="s">
        <v>114</v>
      </c>
      <c r="L106" s="182"/>
      <c r="M106" s="183"/>
      <c r="N106" s="62"/>
      <c r="O106" s="44" t="s">
        <v>118</v>
      </c>
    </row>
    <row r="107" spans="1:15" s="50" customFormat="1" ht="45">
      <c r="A107" s="46" t="s">
        <v>194</v>
      </c>
      <c r="B107" s="179" t="s">
        <v>219</v>
      </c>
      <c r="C107" s="180"/>
      <c r="D107" s="177" t="s">
        <v>70</v>
      </c>
      <c r="E107" s="178"/>
      <c r="F107" s="114"/>
      <c r="G107" s="115"/>
      <c r="H107" s="115"/>
      <c r="I107" s="115"/>
      <c r="J107" s="47">
        <v>0.2</v>
      </c>
      <c r="K107" s="181" t="s">
        <v>114</v>
      </c>
      <c r="L107" s="182"/>
      <c r="M107" s="183"/>
      <c r="N107" s="62"/>
      <c r="O107" s="44" t="s">
        <v>118</v>
      </c>
    </row>
    <row r="108" spans="1:15" s="50" customFormat="1" ht="45">
      <c r="A108" s="46" t="s">
        <v>195</v>
      </c>
      <c r="B108" s="179" t="s">
        <v>220</v>
      </c>
      <c r="C108" s="180"/>
      <c r="D108" s="177" t="s">
        <v>70</v>
      </c>
      <c r="E108" s="178"/>
      <c r="F108" s="114"/>
      <c r="G108" s="115"/>
      <c r="H108" s="115"/>
      <c r="I108" s="115"/>
      <c r="J108" s="47">
        <v>0.2</v>
      </c>
      <c r="K108" s="181" t="s">
        <v>114</v>
      </c>
      <c r="L108" s="182"/>
      <c r="M108" s="183"/>
      <c r="N108" s="62"/>
      <c r="O108" s="44" t="s">
        <v>118</v>
      </c>
    </row>
    <row r="109" spans="1:15" s="50" customFormat="1" ht="45">
      <c r="A109" s="46" t="s">
        <v>196</v>
      </c>
      <c r="B109" s="179" t="s">
        <v>221</v>
      </c>
      <c r="C109" s="180"/>
      <c r="D109" s="177" t="s">
        <v>70</v>
      </c>
      <c r="E109" s="178"/>
      <c r="F109" s="114"/>
      <c r="G109" s="115"/>
      <c r="H109" s="115"/>
      <c r="I109" s="115"/>
      <c r="J109" s="47">
        <v>0.2</v>
      </c>
      <c r="K109" s="181" t="s">
        <v>114</v>
      </c>
      <c r="L109" s="182"/>
      <c r="M109" s="183"/>
      <c r="N109" s="62"/>
      <c r="O109" s="44" t="s">
        <v>118</v>
      </c>
    </row>
    <row r="110" spans="1:15" s="50" customFormat="1" ht="45">
      <c r="A110" s="46" t="s">
        <v>197</v>
      </c>
      <c r="B110" s="179" t="s">
        <v>222</v>
      </c>
      <c r="C110" s="180"/>
      <c r="D110" s="177" t="s">
        <v>70</v>
      </c>
      <c r="E110" s="178"/>
      <c r="F110" s="114"/>
      <c r="G110" s="115"/>
      <c r="H110" s="115"/>
      <c r="I110" s="115"/>
      <c r="J110" s="47">
        <v>0.2</v>
      </c>
      <c r="K110" s="181" t="s">
        <v>114</v>
      </c>
      <c r="L110" s="182"/>
      <c r="M110" s="183"/>
      <c r="N110" s="62"/>
      <c r="O110" s="44" t="s">
        <v>118</v>
      </c>
    </row>
    <row r="111" spans="1:15" s="50" customFormat="1" ht="45">
      <c r="A111" s="46" t="s">
        <v>198</v>
      </c>
      <c r="B111" s="179" t="s">
        <v>223</v>
      </c>
      <c r="C111" s="180"/>
      <c r="D111" s="177" t="s">
        <v>70</v>
      </c>
      <c r="E111" s="178"/>
      <c r="F111" s="114"/>
      <c r="G111" s="115"/>
      <c r="H111" s="115"/>
      <c r="I111" s="115"/>
      <c r="J111" s="47">
        <v>0.2</v>
      </c>
      <c r="K111" s="181" t="s">
        <v>114</v>
      </c>
      <c r="L111" s="182"/>
      <c r="M111" s="183"/>
      <c r="N111" s="62"/>
      <c r="O111" s="44" t="s">
        <v>118</v>
      </c>
    </row>
    <row r="112" spans="1:15" s="50" customFormat="1" ht="45">
      <c r="A112" s="46" t="s">
        <v>199</v>
      </c>
      <c r="B112" s="179" t="s">
        <v>224</v>
      </c>
      <c r="C112" s="180"/>
      <c r="D112" s="177" t="s">
        <v>70</v>
      </c>
      <c r="E112" s="178"/>
      <c r="F112" s="114"/>
      <c r="G112" s="115"/>
      <c r="H112" s="115"/>
      <c r="I112" s="115"/>
      <c r="J112" s="47">
        <v>0.2</v>
      </c>
      <c r="K112" s="181" t="s">
        <v>114</v>
      </c>
      <c r="L112" s="182"/>
      <c r="M112" s="183"/>
      <c r="N112" s="62"/>
      <c r="O112" s="44" t="s">
        <v>118</v>
      </c>
    </row>
    <row r="113" spans="1:15" s="50" customFormat="1" ht="45">
      <c r="A113" s="46" t="s">
        <v>200</v>
      </c>
      <c r="B113" s="179" t="s">
        <v>225</v>
      </c>
      <c r="C113" s="180"/>
      <c r="D113" s="177" t="s">
        <v>70</v>
      </c>
      <c r="E113" s="178"/>
      <c r="F113" s="114"/>
      <c r="G113" s="115"/>
      <c r="H113" s="115"/>
      <c r="I113" s="115"/>
      <c r="J113" s="47">
        <v>0.2</v>
      </c>
      <c r="K113" s="181" t="s">
        <v>114</v>
      </c>
      <c r="L113" s="182"/>
      <c r="M113" s="183"/>
      <c r="N113" s="62"/>
      <c r="O113" s="44" t="s">
        <v>118</v>
      </c>
    </row>
    <row r="114" spans="1:15" s="50" customFormat="1" ht="90">
      <c r="A114" s="46" t="s">
        <v>51</v>
      </c>
      <c r="B114" s="179" t="s">
        <v>52</v>
      </c>
      <c r="C114" s="180"/>
      <c r="D114" s="177" t="s">
        <v>70</v>
      </c>
      <c r="E114" s="178"/>
      <c r="F114" s="114"/>
      <c r="G114" s="115"/>
      <c r="H114" s="115"/>
      <c r="I114" s="115"/>
      <c r="J114" s="47">
        <v>0.1</v>
      </c>
      <c r="K114" s="172" t="s">
        <v>53</v>
      </c>
      <c r="L114" s="173"/>
      <c r="M114" s="174"/>
      <c r="N114" s="64"/>
      <c r="O114" s="47" t="s">
        <v>54</v>
      </c>
    </row>
    <row r="115" spans="1:15" s="50" customFormat="1" ht="90">
      <c r="A115" s="46" t="s">
        <v>226</v>
      </c>
      <c r="B115" s="179" t="s">
        <v>242</v>
      </c>
      <c r="C115" s="180"/>
      <c r="D115" s="177" t="s">
        <v>70</v>
      </c>
      <c r="E115" s="178"/>
      <c r="F115" s="114"/>
      <c r="G115" s="115"/>
      <c r="H115" s="115"/>
      <c r="I115" s="115"/>
      <c r="J115" s="47">
        <v>0.1</v>
      </c>
      <c r="K115" s="172" t="s">
        <v>53</v>
      </c>
      <c r="L115" s="173"/>
      <c r="M115" s="174"/>
      <c r="N115" s="64"/>
      <c r="O115" s="47" t="s">
        <v>258</v>
      </c>
    </row>
    <row r="116" spans="1:15" s="50" customFormat="1" ht="90">
      <c r="A116" s="46" t="s">
        <v>227</v>
      </c>
      <c r="B116" s="179" t="s">
        <v>243</v>
      </c>
      <c r="C116" s="180"/>
      <c r="D116" s="177" t="s">
        <v>70</v>
      </c>
      <c r="E116" s="178"/>
      <c r="F116" s="114"/>
      <c r="G116" s="115"/>
      <c r="H116" s="115"/>
      <c r="I116" s="115"/>
      <c r="J116" s="47">
        <v>0.1</v>
      </c>
      <c r="K116" s="172" t="s">
        <v>53</v>
      </c>
      <c r="L116" s="173"/>
      <c r="M116" s="174"/>
      <c r="N116" s="64"/>
      <c r="O116" s="47" t="s">
        <v>258</v>
      </c>
    </row>
    <row r="117" spans="1:15" s="50" customFormat="1" ht="90">
      <c r="A117" s="46" t="s">
        <v>228</v>
      </c>
      <c r="B117" s="179" t="s">
        <v>244</v>
      </c>
      <c r="C117" s="180"/>
      <c r="D117" s="177" t="s">
        <v>70</v>
      </c>
      <c r="E117" s="178"/>
      <c r="F117" s="114"/>
      <c r="G117" s="115"/>
      <c r="H117" s="115"/>
      <c r="I117" s="115"/>
      <c r="J117" s="47">
        <v>0.1</v>
      </c>
      <c r="K117" s="172" t="s">
        <v>53</v>
      </c>
      <c r="L117" s="173"/>
      <c r="M117" s="174"/>
      <c r="N117" s="64"/>
      <c r="O117" s="47" t="s">
        <v>258</v>
      </c>
    </row>
    <row r="118" spans="1:15" s="50" customFormat="1" ht="45">
      <c r="A118" s="46" t="s">
        <v>229</v>
      </c>
      <c r="B118" s="179" t="s">
        <v>245</v>
      </c>
      <c r="C118" s="180"/>
      <c r="D118" s="177" t="s">
        <v>70</v>
      </c>
      <c r="E118" s="178"/>
      <c r="F118" s="114"/>
      <c r="G118" s="115"/>
      <c r="H118" s="115"/>
      <c r="I118" s="115"/>
      <c r="J118" s="47">
        <v>0.2</v>
      </c>
      <c r="K118" s="172" t="s">
        <v>114</v>
      </c>
      <c r="L118" s="173"/>
      <c r="M118" s="174"/>
      <c r="N118" s="64"/>
      <c r="O118" s="47" t="s">
        <v>118</v>
      </c>
    </row>
    <row r="119" spans="1:15" s="50" customFormat="1" ht="45">
      <c r="A119" s="46" t="s">
        <v>230</v>
      </c>
      <c r="B119" s="179" t="s">
        <v>246</v>
      </c>
      <c r="C119" s="180"/>
      <c r="D119" s="177" t="s">
        <v>70</v>
      </c>
      <c r="E119" s="178"/>
      <c r="F119" s="114"/>
      <c r="G119" s="115"/>
      <c r="H119" s="115"/>
      <c r="I119" s="115"/>
      <c r="J119" s="47">
        <v>0.2</v>
      </c>
      <c r="K119" s="172" t="s">
        <v>114</v>
      </c>
      <c r="L119" s="173"/>
      <c r="M119" s="174"/>
      <c r="N119" s="64"/>
      <c r="O119" s="47" t="s">
        <v>118</v>
      </c>
    </row>
    <row r="120" spans="1:15" s="50" customFormat="1" ht="45">
      <c r="A120" s="46" t="s">
        <v>231</v>
      </c>
      <c r="B120" s="179" t="s">
        <v>247</v>
      </c>
      <c r="C120" s="180"/>
      <c r="D120" s="177" t="s">
        <v>70</v>
      </c>
      <c r="E120" s="178"/>
      <c r="F120" s="114"/>
      <c r="G120" s="115"/>
      <c r="H120" s="115"/>
      <c r="I120" s="115"/>
      <c r="J120" s="47">
        <v>0.2</v>
      </c>
      <c r="K120" s="172" t="s">
        <v>114</v>
      </c>
      <c r="L120" s="173"/>
      <c r="M120" s="174"/>
      <c r="N120" s="64"/>
      <c r="O120" s="47" t="s">
        <v>118</v>
      </c>
    </row>
    <row r="121" spans="1:15" s="50" customFormat="1" ht="45">
      <c r="A121" s="46" t="s">
        <v>232</v>
      </c>
      <c r="B121" s="179" t="s">
        <v>248</v>
      </c>
      <c r="C121" s="180"/>
      <c r="D121" s="177" t="s">
        <v>70</v>
      </c>
      <c r="E121" s="178"/>
      <c r="F121" s="114"/>
      <c r="G121" s="115"/>
      <c r="H121" s="115"/>
      <c r="I121" s="115"/>
      <c r="J121" s="47">
        <v>0.2</v>
      </c>
      <c r="K121" s="172" t="s">
        <v>114</v>
      </c>
      <c r="L121" s="173"/>
      <c r="M121" s="174"/>
      <c r="N121" s="64"/>
      <c r="O121" s="47" t="s">
        <v>118</v>
      </c>
    </row>
    <row r="122" spans="1:15" s="50" customFormat="1" ht="45">
      <c r="A122" s="46" t="s">
        <v>233</v>
      </c>
      <c r="B122" s="179" t="s">
        <v>249</v>
      </c>
      <c r="C122" s="180"/>
      <c r="D122" s="177" t="s">
        <v>70</v>
      </c>
      <c r="E122" s="178"/>
      <c r="F122" s="114"/>
      <c r="G122" s="115"/>
      <c r="H122" s="115"/>
      <c r="I122" s="115"/>
      <c r="J122" s="47">
        <v>0.2</v>
      </c>
      <c r="K122" s="172" t="s">
        <v>114</v>
      </c>
      <c r="L122" s="173"/>
      <c r="M122" s="174"/>
      <c r="N122" s="64"/>
      <c r="O122" s="47" t="s">
        <v>118</v>
      </c>
    </row>
    <row r="123" spans="1:15" s="50" customFormat="1" ht="45">
      <c r="A123" s="46" t="s">
        <v>234</v>
      </c>
      <c r="B123" s="179" t="s">
        <v>250</v>
      </c>
      <c r="C123" s="180"/>
      <c r="D123" s="177" t="s">
        <v>70</v>
      </c>
      <c r="E123" s="178"/>
      <c r="F123" s="114"/>
      <c r="G123" s="115"/>
      <c r="H123" s="115"/>
      <c r="I123" s="115"/>
      <c r="J123" s="47">
        <v>0.2</v>
      </c>
      <c r="K123" s="172" t="s">
        <v>114</v>
      </c>
      <c r="L123" s="173"/>
      <c r="M123" s="174"/>
      <c r="N123" s="64"/>
      <c r="O123" s="47" t="s">
        <v>118</v>
      </c>
    </row>
    <row r="124" spans="1:15" s="50" customFormat="1" ht="45">
      <c r="A124" s="46" t="s">
        <v>235</v>
      </c>
      <c r="B124" s="179" t="s">
        <v>251</v>
      </c>
      <c r="C124" s="180"/>
      <c r="D124" s="177" t="s">
        <v>70</v>
      </c>
      <c r="E124" s="178"/>
      <c r="F124" s="114"/>
      <c r="G124" s="115"/>
      <c r="H124" s="115"/>
      <c r="I124" s="115"/>
      <c r="J124" s="47">
        <v>0.2</v>
      </c>
      <c r="K124" s="172" t="s">
        <v>114</v>
      </c>
      <c r="L124" s="173"/>
      <c r="M124" s="174"/>
      <c r="N124" s="64"/>
      <c r="O124" s="47" t="s">
        <v>118</v>
      </c>
    </row>
    <row r="125" spans="1:15" s="50" customFormat="1" ht="45">
      <c r="A125" s="46" t="s">
        <v>236</v>
      </c>
      <c r="B125" s="179" t="s">
        <v>252</v>
      </c>
      <c r="C125" s="180"/>
      <c r="D125" s="177" t="s">
        <v>70</v>
      </c>
      <c r="E125" s="178"/>
      <c r="F125" s="57"/>
      <c r="G125" s="58"/>
      <c r="H125" s="58"/>
      <c r="I125" s="116"/>
      <c r="J125" s="47">
        <v>0.2</v>
      </c>
      <c r="K125" s="172" t="s">
        <v>114</v>
      </c>
      <c r="L125" s="173"/>
      <c r="M125" s="174"/>
      <c r="N125" s="64"/>
      <c r="O125" s="47" t="s">
        <v>118</v>
      </c>
    </row>
    <row r="126" spans="1:15" s="50" customFormat="1" ht="45">
      <c r="A126" s="46" t="s">
        <v>237</v>
      </c>
      <c r="B126" s="179" t="s">
        <v>253</v>
      </c>
      <c r="C126" s="180"/>
      <c r="D126" s="177" t="s">
        <v>70</v>
      </c>
      <c r="E126" s="178"/>
      <c r="F126" s="57"/>
      <c r="G126" s="58"/>
      <c r="H126" s="58"/>
      <c r="I126" s="116"/>
      <c r="J126" s="47">
        <v>0.2</v>
      </c>
      <c r="K126" s="172" t="s">
        <v>114</v>
      </c>
      <c r="L126" s="173"/>
      <c r="M126" s="174"/>
      <c r="N126" s="64"/>
      <c r="O126" s="47" t="s">
        <v>118</v>
      </c>
    </row>
    <row r="127" spans="1:15" s="50" customFormat="1" ht="45">
      <c r="A127" s="46" t="s">
        <v>238</v>
      </c>
      <c r="B127" s="179" t="s">
        <v>254</v>
      </c>
      <c r="C127" s="180"/>
      <c r="D127" s="177" t="s">
        <v>70</v>
      </c>
      <c r="E127" s="178"/>
      <c r="F127" s="57"/>
      <c r="G127" s="58"/>
      <c r="H127" s="58"/>
      <c r="I127" s="117"/>
      <c r="J127" s="47">
        <v>0.2</v>
      </c>
      <c r="K127" s="172" t="s">
        <v>114</v>
      </c>
      <c r="L127" s="173"/>
      <c r="M127" s="174"/>
      <c r="N127" s="64"/>
      <c r="O127" s="47" t="s">
        <v>118</v>
      </c>
    </row>
    <row r="128" spans="1:15" s="50" customFormat="1" ht="45">
      <c r="A128" s="46" t="s">
        <v>239</v>
      </c>
      <c r="B128" s="179" t="s">
        <v>255</v>
      </c>
      <c r="C128" s="180"/>
      <c r="D128" s="177" t="s">
        <v>70</v>
      </c>
      <c r="E128" s="178"/>
      <c r="F128" s="57"/>
      <c r="G128" s="58"/>
      <c r="H128" s="58"/>
      <c r="I128" s="116"/>
      <c r="J128" s="47">
        <v>0.2</v>
      </c>
      <c r="K128" s="172" t="s">
        <v>114</v>
      </c>
      <c r="L128" s="173"/>
      <c r="M128" s="174"/>
      <c r="N128" s="64"/>
      <c r="O128" s="47" t="s">
        <v>118</v>
      </c>
    </row>
    <row r="129" spans="1:15" s="35" customFormat="1" ht="45">
      <c r="A129" s="46" t="s">
        <v>240</v>
      </c>
      <c r="B129" s="179" t="s">
        <v>256</v>
      </c>
      <c r="C129" s="180"/>
      <c r="D129" s="177" t="s">
        <v>70</v>
      </c>
      <c r="E129" s="178"/>
      <c r="F129" s="57"/>
      <c r="G129" s="58"/>
      <c r="H129" s="58"/>
      <c r="I129" s="116"/>
      <c r="J129" s="47">
        <v>0.2</v>
      </c>
      <c r="K129" s="172" t="s">
        <v>114</v>
      </c>
      <c r="L129" s="173"/>
      <c r="M129" s="174"/>
      <c r="N129" s="64"/>
      <c r="O129" s="47" t="s">
        <v>118</v>
      </c>
    </row>
    <row r="130" spans="1:15" s="35" customFormat="1" ht="45">
      <c r="A130" s="46" t="s">
        <v>241</v>
      </c>
      <c r="B130" s="179" t="s">
        <v>257</v>
      </c>
      <c r="C130" s="180"/>
      <c r="D130" s="177" t="s">
        <v>70</v>
      </c>
      <c r="E130" s="178"/>
      <c r="F130" s="59"/>
      <c r="G130" s="59"/>
      <c r="H130" s="59"/>
      <c r="I130" s="136"/>
      <c r="J130" s="47">
        <v>0.2</v>
      </c>
      <c r="K130" s="172" t="s">
        <v>114</v>
      </c>
      <c r="L130" s="173"/>
      <c r="M130" s="174"/>
      <c r="N130" s="64"/>
      <c r="O130" s="47" t="s">
        <v>118</v>
      </c>
    </row>
    <row r="131" spans="1:15" s="50" customFormat="1" ht="15">
      <c r="A131" s="124" t="s">
        <v>259</v>
      </c>
      <c r="B131" s="234"/>
      <c r="C131" s="234"/>
      <c r="D131" s="125"/>
      <c r="E131" s="125"/>
      <c r="F131" s="125"/>
      <c r="G131" s="125"/>
      <c r="H131" s="125"/>
      <c r="I131" s="125"/>
      <c r="J131" s="128"/>
      <c r="K131" s="238"/>
      <c r="L131" s="238"/>
      <c r="M131" s="238"/>
      <c r="N131" s="129"/>
      <c r="O131" s="130"/>
    </row>
    <row r="132" spans="1:15" s="50" customFormat="1" ht="45">
      <c r="A132" s="65" t="s">
        <v>260</v>
      </c>
      <c r="B132" s="175" t="s">
        <v>267</v>
      </c>
      <c r="C132" s="176"/>
      <c r="D132" s="177" t="s">
        <v>70</v>
      </c>
      <c r="E132" s="178"/>
      <c r="F132" s="57"/>
      <c r="G132" s="58"/>
      <c r="H132" s="58"/>
      <c r="I132" s="116"/>
      <c r="J132" s="47">
        <v>0.2</v>
      </c>
      <c r="K132" s="172" t="s">
        <v>114</v>
      </c>
      <c r="L132" s="173"/>
      <c r="M132" s="174"/>
      <c r="N132" s="62"/>
      <c r="O132" s="47" t="s">
        <v>118</v>
      </c>
    </row>
    <row r="133" spans="1:15" s="50" customFormat="1" ht="45">
      <c r="A133" s="65" t="s">
        <v>261</v>
      </c>
      <c r="B133" s="175" t="s">
        <v>268</v>
      </c>
      <c r="C133" s="176"/>
      <c r="D133" s="177" t="s">
        <v>70</v>
      </c>
      <c r="E133" s="178"/>
      <c r="F133" s="57"/>
      <c r="G133" s="58"/>
      <c r="H133" s="58"/>
      <c r="I133" s="117"/>
      <c r="J133" s="47">
        <v>0.2</v>
      </c>
      <c r="K133" s="172" t="s">
        <v>114</v>
      </c>
      <c r="L133" s="173"/>
      <c r="M133" s="174"/>
      <c r="N133" s="62"/>
      <c r="O133" s="47" t="s">
        <v>118</v>
      </c>
    </row>
    <row r="134" spans="1:15" s="50" customFormat="1" ht="45">
      <c r="A134" s="65" t="s">
        <v>262</v>
      </c>
      <c r="B134" s="175" t="s">
        <v>269</v>
      </c>
      <c r="C134" s="176"/>
      <c r="D134" s="177" t="s">
        <v>70</v>
      </c>
      <c r="E134" s="178"/>
      <c r="F134" s="57"/>
      <c r="G134" s="58"/>
      <c r="H134" s="58"/>
      <c r="I134" s="115"/>
      <c r="J134" s="47">
        <v>0.2</v>
      </c>
      <c r="K134" s="172" t="s">
        <v>114</v>
      </c>
      <c r="L134" s="173"/>
      <c r="M134" s="174"/>
      <c r="N134" s="62"/>
      <c r="O134" s="47" t="s">
        <v>118</v>
      </c>
    </row>
    <row r="135" spans="1:15" s="50" customFormat="1" ht="45">
      <c r="A135" s="65" t="s">
        <v>263</v>
      </c>
      <c r="B135" s="175" t="s">
        <v>270</v>
      </c>
      <c r="C135" s="176"/>
      <c r="D135" s="177" t="s">
        <v>70</v>
      </c>
      <c r="E135" s="178"/>
      <c r="F135" s="57"/>
      <c r="G135" s="58"/>
      <c r="H135" s="58"/>
      <c r="I135" s="115"/>
      <c r="J135" s="47">
        <v>0.2</v>
      </c>
      <c r="K135" s="172" t="s">
        <v>114</v>
      </c>
      <c r="L135" s="173"/>
      <c r="M135" s="174"/>
      <c r="N135" s="62"/>
      <c r="O135" s="47" t="s">
        <v>118</v>
      </c>
    </row>
    <row r="136" spans="1:15" s="50" customFormat="1" ht="45">
      <c r="A136" s="65" t="s">
        <v>264</v>
      </c>
      <c r="B136" s="175" t="s">
        <v>271</v>
      </c>
      <c r="C136" s="176"/>
      <c r="D136" s="177" t="s">
        <v>70</v>
      </c>
      <c r="E136" s="178"/>
      <c r="F136" s="57"/>
      <c r="G136" s="58"/>
      <c r="H136" s="58"/>
      <c r="I136" s="115"/>
      <c r="J136" s="47">
        <v>0.2</v>
      </c>
      <c r="K136" s="172" t="s">
        <v>114</v>
      </c>
      <c r="L136" s="173"/>
      <c r="M136" s="174"/>
      <c r="N136" s="62"/>
      <c r="O136" s="47" t="s">
        <v>118</v>
      </c>
    </row>
    <row r="137" spans="1:15" s="50" customFormat="1" ht="45">
      <c r="A137" s="65" t="s">
        <v>265</v>
      </c>
      <c r="B137" s="175" t="s">
        <v>272</v>
      </c>
      <c r="C137" s="176"/>
      <c r="D137" s="177" t="s">
        <v>70</v>
      </c>
      <c r="E137" s="178"/>
      <c r="F137" s="57"/>
      <c r="G137" s="58"/>
      <c r="H137" s="58"/>
      <c r="I137" s="116"/>
      <c r="J137" s="47">
        <v>0.2</v>
      </c>
      <c r="K137" s="172" t="s">
        <v>114</v>
      </c>
      <c r="L137" s="173"/>
      <c r="M137" s="174"/>
      <c r="N137" s="62"/>
      <c r="O137" s="47" t="s">
        <v>118</v>
      </c>
    </row>
    <row r="138" spans="1:15" s="35" customFormat="1" ht="45">
      <c r="A138" s="65" t="s">
        <v>266</v>
      </c>
      <c r="B138" s="175" t="s">
        <v>273</v>
      </c>
      <c r="C138" s="176"/>
      <c r="D138" s="177" t="s">
        <v>70</v>
      </c>
      <c r="E138" s="178"/>
      <c r="F138" s="57"/>
      <c r="G138" s="58"/>
      <c r="H138" s="58"/>
      <c r="I138" s="116"/>
      <c r="J138" s="47">
        <v>0.2</v>
      </c>
      <c r="K138" s="172" t="s">
        <v>114</v>
      </c>
      <c r="L138" s="173"/>
      <c r="M138" s="174"/>
      <c r="N138" s="62"/>
      <c r="O138" s="47" t="s">
        <v>118</v>
      </c>
    </row>
    <row r="139" spans="1:15" s="35" customFormat="1" ht="15">
      <c r="A139" s="51" t="s">
        <v>346</v>
      </c>
      <c r="B139" s="52"/>
      <c r="C139" s="52"/>
      <c r="D139" s="53"/>
      <c r="E139" s="53"/>
      <c r="F139" s="53"/>
      <c r="G139" s="53"/>
      <c r="H139" s="53"/>
      <c r="I139" s="53"/>
      <c r="J139" s="52"/>
      <c r="K139" s="52"/>
      <c r="L139" s="52"/>
      <c r="M139" s="52"/>
      <c r="N139" s="52"/>
      <c r="O139" s="41"/>
    </row>
    <row r="140" spans="1:15" s="35" customFormat="1" ht="15">
      <c r="A140" s="124" t="s">
        <v>347</v>
      </c>
      <c r="B140" s="250"/>
      <c r="C140" s="250"/>
      <c r="D140" s="125"/>
      <c r="E140" s="125"/>
      <c r="F140" s="125"/>
      <c r="G140" s="125"/>
      <c r="H140" s="125"/>
      <c r="I140" s="125"/>
      <c r="J140" s="126"/>
      <c r="K140" s="184"/>
      <c r="L140" s="184"/>
      <c r="M140" s="184"/>
      <c r="N140" s="126"/>
      <c r="O140" s="127"/>
    </row>
    <row r="141" spans="1:15" s="35" customFormat="1" ht="90">
      <c r="A141" s="43" t="s">
        <v>55</v>
      </c>
      <c r="B141" s="179" t="s">
        <v>56</v>
      </c>
      <c r="C141" s="180"/>
      <c r="D141" s="212"/>
      <c r="E141" s="178"/>
      <c r="F141" s="114"/>
      <c r="G141" s="115"/>
      <c r="H141" s="135" t="s">
        <v>70</v>
      </c>
      <c r="I141" s="116"/>
      <c r="J141" s="47">
        <v>0.6</v>
      </c>
      <c r="K141" s="172" t="s">
        <v>57</v>
      </c>
      <c r="L141" s="173"/>
      <c r="M141" s="174"/>
      <c r="N141" s="118"/>
      <c r="O141" s="47" t="s">
        <v>50</v>
      </c>
    </row>
    <row r="142" spans="1:15" s="35" customFormat="1" ht="90">
      <c r="A142" s="42" t="s">
        <v>274</v>
      </c>
      <c r="B142" s="179" t="s">
        <v>278</v>
      </c>
      <c r="C142" s="180"/>
      <c r="D142" s="212"/>
      <c r="E142" s="178"/>
      <c r="F142" s="114"/>
      <c r="G142" s="115"/>
      <c r="H142" s="135" t="s">
        <v>70</v>
      </c>
      <c r="I142" s="116"/>
      <c r="J142" s="47">
        <v>0.1</v>
      </c>
      <c r="K142" s="172" t="s">
        <v>282</v>
      </c>
      <c r="L142" s="173"/>
      <c r="M142" s="174"/>
      <c r="N142" s="118"/>
      <c r="O142" s="47" t="s">
        <v>283</v>
      </c>
    </row>
    <row r="143" spans="1:15" s="35" customFormat="1" ht="90">
      <c r="A143" s="42" t="s">
        <v>58</v>
      </c>
      <c r="B143" s="179" t="s">
        <v>59</v>
      </c>
      <c r="C143" s="180"/>
      <c r="D143" s="60"/>
      <c r="E143" s="61"/>
      <c r="F143" s="212"/>
      <c r="G143" s="178"/>
      <c r="H143" s="135" t="s">
        <v>70</v>
      </c>
      <c r="I143" s="116"/>
      <c r="J143" s="47">
        <v>0.1</v>
      </c>
      <c r="K143" s="172" t="s">
        <v>53</v>
      </c>
      <c r="L143" s="173"/>
      <c r="M143" s="174"/>
      <c r="N143" s="118"/>
      <c r="O143" s="47" t="s">
        <v>54</v>
      </c>
    </row>
    <row r="144" spans="1:15" s="35" customFormat="1" ht="117.75" customHeight="1">
      <c r="A144" s="42" t="s">
        <v>60</v>
      </c>
      <c r="B144" s="179" t="s">
        <v>61</v>
      </c>
      <c r="C144" s="180"/>
      <c r="D144" s="114"/>
      <c r="E144" s="115"/>
      <c r="F144" s="114"/>
      <c r="G144" s="115"/>
      <c r="H144" s="135" t="s">
        <v>70</v>
      </c>
      <c r="I144" s="117"/>
      <c r="J144" s="47">
        <v>0.1</v>
      </c>
      <c r="K144" s="172" t="s">
        <v>53</v>
      </c>
      <c r="L144" s="173"/>
      <c r="M144" s="174"/>
      <c r="N144" s="118"/>
      <c r="O144" s="47" t="s">
        <v>54</v>
      </c>
    </row>
    <row r="145" spans="1:15" s="35" customFormat="1" ht="99" customHeight="1">
      <c r="A145" s="42" t="s">
        <v>275</v>
      </c>
      <c r="B145" s="179" t="s">
        <v>279</v>
      </c>
      <c r="C145" s="180"/>
      <c r="D145" s="114"/>
      <c r="E145" s="115"/>
      <c r="F145" s="114"/>
      <c r="G145" s="115"/>
      <c r="H145" s="135" t="s">
        <v>70</v>
      </c>
      <c r="I145" s="117"/>
      <c r="J145" s="47">
        <v>0.1</v>
      </c>
      <c r="K145" s="172" t="s">
        <v>53</v>
      </c>
      <c r="L145" s="173"/>
      <c r="M145" s="174"/>
      <c r="N145" s="118"/>
      <c r="O145" s="47" t="s">
        <v>284</v>
      </c>
    </row>
    <row r="146" spans="1:15" s="35" customFormat="1" ht="99" customHeight="1">
      <c r="A146" s="42" t="s">
        <v>62</v>
      </c>
      <c r="B146" s="179" t="s">
        <v>63</v>
      </c>
      <c r="C146" s="180"/>
      <c r="D146" s="114"/>
      <c r="E146" s="115"/>
      <c r="F146" s="114"/>
      <c r="G146" s="115"/>
      <c r="H146" s="135" t="s">
        <v>70</v>
      </c>
      <c r="I146" s="117"/>
      <c r="J146" s="47">
        <v>0.1</v>
      </c>
      <c r="K146" s="172" t="s">
        <v>53</v>
      </c>
      <c r="L146" s="173"/>
      <c r="M146" s="174"/>
      <c r="N146" s="118"/>
      <c r="O146" s="47" t="s">
        <v>54</v>
      </c>
    </row>
    <row r="147" spans="1:15" s="35" customFormat="1" ht="99" customHeight="1">
      <c r="A147" s="42" t="s">
        <v>276</v>
      </c>
      <c r="B147" s="179" t="s">
        <v>280</v>
      </c>
      <c r="C147" s="180"/>
      <c r="D147" s="114"/>
      <c r="E147" s="115"/>
      <c r="F147" s="114"/>
      <c r="G147" s="115"/>
      <c r="H147" s="135" t="s">
        <v>70</v>
      </c>
      <c r="I147" s="117"/>
      <c r="J147" s="47">
        <v>0.1</v>
      </c>
      <c r="K147" s="172" t="s">
        <v>282</v>
      </c>
      <c r="L147" s="173"/>
      <c r="M147" s="174"/>
      <c r="N147" s="118"/>
      <c r="O147" s="47" t="s">
        <v>283</v>
      </c>
    </row>
    <row r="148" spans="1:15" s="54" customFormat="1" ht="45">
      <c r="A148" s="42" t="s">
        <v>277</v>
      </c>
      <c r="B148" s="179" t="s">
        <v>281</v>
      </c>
      <c r="C148" s="180"/>
      <c r="D148" s="177"/>
      <c r="E148" s="178"/>
      <c r="F148" s="177" t="s">
        <v>70</v>
      </c>
      <c r="G148" s="178"/>
      <c r="H148" s="58"/>
      <c r="I148" s="56"/>
      <c r="J148" s="47">
        <v>0.4</v>
      </c>
      <c r="K148" s="172" t="s">
        <v>285</v>
      </c>
      <c r="L148" s="173"/>
      <c r="M148" s="174"/>
      <c r="N148" s="118"/>
      <c r="O148" s="44" t="s">
        <v>286</v>
      </c>
    </row>
    <row r="149" spans="1:15" s="55" customFormat="1" ht="23.25" customHeight="1">
      <c r="A149" s="51" t="s">
        <v>348</v>
      </c>
      <c r="B149" s="52"/>
      <c r="C149" s="52"/>
      <c r="D149" s="53"/>
      <c r="E149" s="53"/>
      <c r="F149" s="53"/>
      <c r="G149" s="53"/>
      <c r="H149" s="53"/>
      <c r="I149" s="53"/>
      <c r="J149" s="52"/>
      <c r="K149" s="52"/>
      <c r="L149" s="52"/>
      <c r="M149" s="52"/>
      <c r="N149" s="52"/>
      <c r="O149" s="41"/>
    </row>
    <row r="150" spans="1:15" s="54" customFormat="1" ht="15">
      <c r="A150" s="124" t="s">
        <v>349</v>
      </c>
      <c r="B150" s="235"/>
      <c r="C150" s="235"/>
      <c r="D150" s="125"/>
      <c r="E150" s="125"/>
      <c r="F150" s="125"/>
      <c r="G150" s="125"/>
      <c r="H150" s="125"/>
      <c r="I150" s="125"/>
      <c r="J150" s="126"/>
      <c r="K150" s="184"/>
      <c r="L150" s="184"/>
      <c r="M150" s="184"/>
      <c r="N150" s="126"/>
      <c r="O150" s="127"/>
    </row>
    <row r="151" spans="1:15" s="54" customFormat="1" ht="45">
      <c r="A151" s="119" t="s">
        <v>287</v>
      </c>
      <c r="B151" s="208" t="s">
        <v>290</v>
      </c>
      <c r="C151" s="209"/>
      <c r="D151" s="210" t="s">
        <v>70</v>
      </c>
      <c r="E151" s="211"/>
      <c r="F151" s="212"/>
      <c r="G151" s="178"/>
      <c r="H151" s="56"/>
      <c r="I151" s="59"/>
      <c r="J151" s="47">
        <v>0.2</v>
      </c>
      <c r="K151" s="172" t="s">
        <v>114</v>
      </c>
      <c r="L151" s="173"/>
      <c r="M151" s="174"/>
      <c r="N151" s="120"/>
      <c r="O151" s="47" t="s">
        <v>118</v>
      </c>
    </row>
    <row r="152" spans="1:15" s="54" customFormat="1" ht="45">
      <c r="A152" s="119" t="s">
        <v>288</v>
      </c>
      <c r="B152" s="208" t="s">
        <v>291</v>
      </c>
      <c r="C152" s="209"/>
      <c r="D152" s="210" t="s">
        <v>70</v>
      </c>
      <c r="E152" s="211"/>
      <c r="F152" s="212"/>
      <c r="G152" s="178"/>
      <c r="H152" s="56"/>
      <c r="I152" s="59"/>
      <c r="J152" s="47">
        <v>0.2</v>
      </c>
      <c r="K152" s="172" t="s">
        <v>114</v>
      </c>
      <c r="L152" s="173"/>
      <c r="M152" s="174"/>
      <c r="N152" s="120"/>
      <c r="O152" s="47" t="s">
        <v>118</v>
      </c>
    </row>
    <row r="153" spans="1:15" s="54" customFormat="1" ht="45">
      <c r="A153" s="119" t="s">
        <v>289</v>
      </c>
      <c r="B153" s="208" t="s">
        <v>292</v>
      </c>
      <c r="C153" s="209"/>
      <c r="D153" s="210" t="s">
        <v>70</v>
      </c>
      <c r="E153" s="211"/>
      <c r="F153" s="212"/>
      <c r="G153" s="178"/>
      <c r="H153" s="56"/>
      <c r="I153" s="59"/>
      <c r="J153" s="47">
        <v>0.2</v>
      </c>
      <c r="K153" s="172" t="s">
        <v>114</v>
      </c>
      <c r="L153" s="173"/>
      <c r="M153" s="174"/>
      <c r="N153" s="120"/>
      <c r="O153" s="47" t="s">
        <v>118</v>
      </c>
    </row>
    <row r="154" spans="1:15" s="54" customFormat="1" ht="89.25" customHeight="1">
      <c r="A154" s="142" t="s">
        <v>350</v>
      </c>
      <c r="B154" s="208" t="s">
        <v>351</v>
      </c>
      <c r="C154" s="249"/>
      <c r="D154" s="210" t="s">
        <v>70</v>
      </c>
      <c r="E154" s="211"/>
      <c r="F154" s="212"/>
      <c r="G154" s="178"/>
      <c r="H154" s="56"/>
      <c r="I154" s="59"/>
      <c r="J154" s="47">
        <v>0.2</v>
      </c>
      <c r="K154" s="172" t="s">
        <v>352</v>
      </c>
      <c r="L154" s="173"/>
      <c r="M154" s="174"/>
      <c r="N154" s="120"/>
      <c r="O154" s="47" t="s">
        <v>353</v>
      </c>
    </row>
    <row r="155" spans="1:15" s="54" customFormat="1" ht="68.25" customHeight="1">
      <c r="A155" s="142" t="s">
        <v>354</v>
      </c>
      <c r="B155" s="208" t="s">
        <v>355</v>
      </c>
      <c r="C155" s="249"/>
      <c r="D155" s="210" t="s">
        <v>70</v>
      </c>
      <c r="E155" s="211"/>
      <c r="F155" s="212"/>
      <c r="G155" s="178"/>
      <c r="H155" s="56"/>
      <c r="I155" s="59"/>
      <c r="J155" s="47">
        <v>0.2</v>
      </c>
      <c r="K155" s="172" t="s">
        <v>352</v>
      </c>
      <c r="L155" s="173"/>
      <c r="M155" s="174"/>
      <c r="N155" s="120"/>
      <c r="O155" s="47" t="s">
        <v>353</v>
      </c>
    </row>
    <row r="156" spans="1:15" s="54" customFormat="1" ht="91.5" customHeight="1">
      <c r="A156" s="142" t="s">
        <v>356</v>
      </c>
      <c r="B156" s="208" t="s">
        <v>357</v>
      </c>
      <c r="C156" s="249"/>
      <c r="D156" s="210" t="s">
        <v>70</v>
      </c>
      <c r="E156" s="211"/>
      <c r="F156" s="212"/>
      <c r="G156" s="178"/>
      <c r="H156" s="56"/>
      <c r="I156" s="59"/>
      <c r="J156" s="47">
        <v>0.2</v>
      </c>
      <c r="K156" s="172" t="s">
        <v>352</v>
      </c>
      <c r="L156" s="173"/>
      <c r="M156" s="174"/>
      <c r="N156" s="120"/>
      <c r="O156" s="47" t="s">
        <v>353</v>
      </c>
    </row>
    <row r="157" spans="1:15" s="54" customFormat="1" ht="70.5" customHeight="1">
      <c r="A157" s="142" t="s">
        <v>358</v>
      </c>
      <c r="B157" s="208" t="s">
        <v>359</v>
      </c>
      <c r="C157" s="249"/>
      <c r="D157" s="210" t="s">
        <v>70</v>
      </c>
      <c r="E157" s="211"/>
      <c r="F157" s="57"/>
      <c r="G157" s="58"/>
      <c r="H157" s="56"/>
      <c r="I157" s="59"/>
      <c r="J157" s="47">
        <v>0.2</v>
      </c>
      <c r="K157" s="172" t="s">
        <v>360</v>
      </c>
      <c r="L157" s="173"/>
      <c r="M157" s="174"/>
      <c r="N157" s="120"/>
      <c r="O157" s="47" t="s">
        <v>361</v>
      </c>
    </row>
    <row r="158" spans="1:15" s="54" customFormat="1" ht="91.5" customHeight="1">
      <c r="A158" s="142" t="s">
        <v>362</v>
      </c>
      <c r="B158" s="208" t="s">
        <v>363</v>
      </c>
      <c r="C158" s="249"/>
      <c r="D158" s="210" t="s">
        <v>70</v>
      </c>
      <c r="E158" s="211"/>
      <c r="F158" s="57"/>
      <c r="G158" s="58"/>
      <c r="H158" s="56"/>
      <c r="I158" s="59"/>
      <c r="J158" s="47">
        <v>0.2</v>
      </c>
      <c r="K158" s="172" t="s">
        <v>364</v>
      </c>
      <c r="L158" s="173"/>
      <c r="M158" s="174"/>
      <c r="N158" s="120"/>
      <c r="O158" s="47" t="s">
        <v>365</v>
      </c>
    </row>
    <row r="160" spans="1:15" s="55" customFormat="1" ht="23.25" customHeight="1">
      <c r="A160" s="51" t="s">
        <v>414</v>
      </c>
      <c r="B160" s="52"/>
      <c r="C160" s="52"/>
      <c r="D160" s="53"/>
      <c r="E160" s="53"/>
      <c r="F160" s="53"/>
      <c r="G160" s="53"/>
      <c r="H160" s="53"/>
      <c r="I160" s="53"/>
      <c r="J160" s="52"/>
      <c r="K160" s="52"/>
      <c r="L160" s="52"/>
      <c r="M160" s="52"/>
      <c r="N160" s="52"/>
      <c r="O160" s="41"/>
    </row>
    <row r="161" spans="1:15" s="54" customFormat="1" ht="15">
      <c r="A161" s="124" t="s">
        <v>415</v>
      </c>
      <c r="B161" s="235"/>
      <c r="C161" s="235"/>
      <c r="D161" s="125"/>
      <c r="E161" s="125"/>
      <c r="F161" s="125"/>
      <c r="G161" s="125"/>
      <c r="H161" s="125"/>
      <c r="I161" s="125"/>
      <c r="J161" s="126"/>
      <c r="K161" s="184"/>
      <c r="L161" s="184"/>
      <c r="M161" s="184"/>
      <c r="N161" s="126"/>
      <c r="O161" s="127"/>
    </row>
    <row r="162" spans="1:15" s="54" customFormat="1" ht="90">
      <c r="A162" s="69" t="s">
        <v>416</v>
      </c>
      <c r="B162" s="208" t="s">
        <v>417</v>
      </c>
      <c r="C162" s="249"/>
      <c r="D162" s="251"/>
      <c r="E162" s="252"/>
      <c r="F162" s="212"/>
      <c r="G162" s="178"/>
      <c r="H162" s="135" t="s">
        <v>70</v>
      </c>
      <c r="I162" s="59"/>
      <c r="J162" s="47">
        <v>0.6</v>
      </c>
      <c r="K162" s="172" t="s">
        <v>418</v>
      </c>
      <c r="L162" s="173"/>
      <c r="M162" s="174"/>
      <c r="N162" s="120"/>
      <c r="O162" s="63" t="s">
        <v>460</v>
      </c>
    </row>
    <row r="163" spans="1:15" s="54" customFormat="1" ht="90">
      <c r="A163" s="69" t="s">
        <v>419</v>
      </c>
      <c r="B163" s="208" t="s">
        <v>420</v>
      </c>
      <c r="C163" s="249"/>
      <c r="D163" s="251"/>
      <c r="E163" s="252"/>
      <c r="F163" s="212"/>
      <c r="G163" s="178"/>
      <c r="H163" s="135" t="s">
        <v>70</v>
      </c>
      <c r="I163" s="59"/>
      <c r="J163" s="47">
        <v>0.6</v>
      </c>
      <c r="K163" s="172" t="s">
        <v>418</v>
      </c>
      <c r="L163" s="173"/>
      <c r="M163" s="174"/>
      <c r="N163" s="120"/>
      <c r="O163" s="63" t="s">
        <v>460</v>
      </c>
    </row>
    <row r="164" spans="1:15" ht="45">
      <c r="A164" s="69" t="s">
        <v>421</v>
      </c>
      <c r="B164" s="208" t="s">
        <v>422</v>
      </c>
      <c r="C164" s="249"/>
      <c r="D164" s="210" t="s">
        <v>70</v>
      </c>
      <c r="E164" s="211"/>
      <c r="F164" s="212"/>
      <c r="G164" s="178"/>
      <c r="H164" s="56"/>
      <c r="I164" s="59"/>
      <c r="J164" s="47">
        <v>0.2</v>
      </c>
      <c r="K164" s="172" t="s">
        <v>114</v>
      </c>
      <c r="L164" s="173"/>
      <c r="M164" s="174"/>
      <c r="N164" s="120"/>
      <c r="O164" s="47" t="s">
        <v>118</v>
      </c>
    </row>
    <row r="165" spans="1:15" ht="45">
      <c r="A165" s="69" t="s">
        <v>423</v>
      </c>
      <c r="B165" s="208" t="s">
        <v>424</v>
      </c>
      <c r="C165" s="249"/>
      <c r="D165" s="210" t="s">
        <v>70</v>
      </c>
      <c r="E165" s="211"/>
      <c r="F165" s="212"/>
      <c r="G165" s="178"/>
      <c r="H165" s="161"/>
      <c r="I165" s="59"/>
      <c r="J165" s="47">
        <v>0.2</v>
      </c>
      <c r="K165" s="172" t="s">
        <v>114</v>
      </c>
      <c r="L165" s="173"/>
      <c r="M165" s="174"/>
      <c r="N165" s="120"/>
      <c r="O165" s="47" t="s">
        <v>118</v>
      </c>
    </row>
    <row r="166" spans="1:15" ht="45">
      <c r="A166" s="69" t="s">
        <v>425</v>
      </c>
      <c r="B166" s="208" t="s">
        <v>426</v>
      </c>
      <c r="C166" s="249"/>
      <c r="D166" s="210" t="s">
        <v>70</v>
      </c>
      <c r="E166" s="211"/>
      <c r="F166" s="212"/>
      <c r="G166" s="178"/>
      <c r="H166" s="56"/>
      <c r="I166" s="59"/>
      <c r="J166" s="47">
        <v>0.2</v>
      </c>
      <c r="K166" s="172" t="s">
        <v>114</v>
      </c>
      <c r="L166" s="173"/>
      <c r="M166" s="174"/>
      <c r="N166" s="120"/>
      <c r="O166" s="47" t="s">
        <v>118</v>
      </c>
    </row>
    <row r="167" spans="1:15" ht="45">
      <c r="A167" s="69" t="s">
        <v>427</v>
      </c>
      <c r="B167" s="208" t="s">
        <v>428</v>
      </c>
      <c r="C167" s="249"/>
      <c r="D167" s="210" t="s">
        <v>70</v>
      </c>
      <c r="E167" s="211"/>
      <c r="F167" s="212"/>
      <c r="G167" s="178"/>
      <c r="H167" s="56"/>
      <c r="I167" s="59"/>
      <c r="J167" s="47">
        <v>0.2</v>
      </c>
      <c r="K167" s="172" t="s">
        <v>114</v>
      </c>
      <c r="L167" s="173"/>
      <c r="M167" s="174"/>
      <c r="N167" s="120"/>
      <c r="O167" s="47" t="s">
        <v>118</v>
      </c>
    </row>
    <row r="168" spans="1:15" ht="45">
      <c r="A168" s="69" t="s">
        <v>429</v>
      </c>
      <c r="B168" s="208" t="s">
        <v>430</v>
      </c>
      <c r="C168" s="249"/>
      <c r="D168" s="210" t="s">
        <v>70</v>
      </c>
      <c r="E168" s="211"/>
      <c r="F168" s="212"/>
      <c r="G168" s="178"/>
      <c r="H168" s="56"/>
      <c r="I168" s="59"/>
      <c r="J168" s="47">
        <v>0.2</v>
      </c>
      <c r="K168" s="172" t="s">
        <v>114</v>
      </c>
      <c r="L168" s="173"/>
      <c r="M168" s="174"/>
      <c r="N168" s="120"/>
      <c r="O168" s="47" t="s">
        <v>118</v>
      </c>
    </row>
    <row r="169" spans="1:15" ht="45">
      <c r="A169" s="69" t="s">
        <v>431</v>
      </c>
      <c r="B169" s="208" t="s">
        <v>432</v>
      </c>
      <c r="C169" s="249"/>
      <c r="D169" s="210" t="s">
        <v>70</v>
      </c>
      <c r="E169" s="211"/>
      <c r="F169" s="212"/>
      <c r="G169" s="178"/>
      <c r="H169" s="56"/>
      <c r="I169" s="59"/>
      <c r="J169" s="47">
        <v>0.2</v>
      </c>
      <c r="K169" s="172" t="s">
        <v>114</v>
      </c>
      <c r="L169" s="173"/>
      <c r="M169" s="174"/>
      <c r="N169" s="120"/>
      <c r="O169" s="47" t="s">
        <v>118</v>
      </c>
    </row>
    <row r="170" spans="1:15" ht="45">
      <c r="A170" s="69" t="s">
        <v>433</v>
      </c>
      <c r="B170" s="208" t="s">
        <v>434</v>
      </c>
      <c r="C170" s="249"/>
      <c r="D170" s="210" t="s">
        <v>70</v>
      </c>
      <c r="E170" s="211"/>
      <c r="F170" s="212"/>
      <c r="G170" s="178"/>
      <c r="H170" s="56"/>
      <c r="I170" s="59"/>
      <c r="J170" s="47">
        <v>0.2</v>
      </c>
      <c r="K170" s="172" t="s">
        <v>114</v>
      </c>
      <c r="L170" s="173"/>
      <c r="M170" s="174"/>
      <c r="N170" s="120"/>
      <c r="O170" s="47" t="s">
        <v>118</v>
      </c>
    </row>
    <row r="171" spans="1:15" ht="45">
      <c r="A171" s="69" t="s">
        <v>435</v>
      </c>
      <c r="B171" s="208" t="s">
        <v>436</v>
      </c>
      <c r="C171" s="249"/>
      <c r="D171" s="210" t="s">
        <v>70</v>
      </c>
      <c r="E171" s="211"/>
      <c r="F171" s="212"/>
      <c r="G171" s="178"/>
      <c r="H171" s="56"/>
      <c r="I171" s="59"/>
      <c r="J171" s="47">
        <v>0.2</v>
      </c>
      <c r="K171" s="172" t="s">
        <v>114</v>
      </c>
      <c r="L171" s="173"/>
      <c r="M171" s="174"/>
      <c r="N171" s="120"/>
      <c r="O171" s="47" t="s">
        <v>118</v>
      </c>
    </row>
    <row r="172" spans="1:15" ht="45">
      <c r="A172" s="69" t="s">
        <v>437</v>
      </c>
      <c r="B172" s="208" t="s">
        <v>438</v>
      </c>
      <c r="C172" s="249"/>
      <c r="D172" s="210" t="s">
        <v>70</v>
      </c>
      <c r="E172" s="253"/>
      <c r="F172" s="212"/>
      <c r="G172" s="178"/>
      <c r="H172" s="56"/>
      <c r="I172" s="59"/>
      <c r="J172" s="47">
        <v>0.2</v>
      </c>
      <c r="K172" s="172" t="s">
        <v>114</v>
      </c>
      <c r="L172" s="173"/>
      <c r="M172" s="174"/>
      <c r="N172" s="120"/>
      <c r="O172" s="47" t="s">
        <v>118</v>
      </c>
    </row>
    <row r="173" spans="1:15" ht="45">
      <c r="A173" s="69" t="s">
        <v>439</v>
      </c>
      <c r="B173" s="208" t="s">
        <v>440</v>
      </c>
      <c r="C173" s="249"/>
      <c r="D173" s="210" t="s">
        <v>70</v>
      </c>
      <c r="E173" s="253"/>
      <c r="F173" s="212"/>
      <c r="G173" s="178"/>
      <c r="H173" s="56"/>
      <c r="I173" s="59"/>
      <c r="J173" s="47">
        <v>0.2</v>
      </c>
      <c r="K173" s="172" t="s">
        <v>114</v>
      </c>
      <c r="L173" s="173"/>
      <c r="M173" s="174"/>
      <c r="N173" s="120"/>
      <c r="O173" s="47" t="s">
        <v>118</v>
      </c>
    </row>
    <row r="174" spans="1:15" ht="45">
      <c r="A174" s="69" t="s">
        <v>441</v>
      </c>
      <c r="B174" s="208" t="s">
        <v>442</v>
      </c>
      <c r="C174" s="249"/>
      <c r="D174" s="210" t="s">
        <v>70</v>
      </c>
      <c r="E174" s="253"/>
      <c r="F174" s="162"/>
      <c r="G174" s="163"/>
      <c r="H174" s="164"/>
      <c r="I174" s="164"/>
      <c r="J174" s="47">
        <v>0.2</v>
      </c>
      <c r="K174" s="172" t="s">
        <v>114</v>
      </c>
      <c r="L174" s="173"/>
      <c r="M174" s="174"/>
      <c r="N174" s="120"/>
      <c r="O174" s="47" t="s">
        <v>118</v>
      </c>
    </row>
    <row r="175" spans="1:15" ht="45">
      <c r="A175" s="69" t="s">
        <v>443</v>
      </c>
      <c r="B175" s="208" t="s">
        <v>444</v>
      </c>
      <c r="C175" s="249"/>
      <c r="D175" s="210" t="s">
        <v>70</v>
      </c>
      <c r="E175" s="253"/>
      <c r="F175" s="162"/>
      <c r="G175" s="163"/>
      <c r="H175" s="164"/>
      <c r="I175" s="164"/>
      <c r="J175" s="47">
        <v>0.2</v>
      </c>
      <c r="K175" s="172" t="s">
        <v>114</v>
      </c>
      <c r="L175" s="173"/>
      <c r="M175" s="174"/>
      <c r="N175" s="120"/>
      <c r="O175" s="47" t="s">
        <v>118</v>
      </c>
    </row>
    <row r="176" spans="1:15" ht="45">
      <c r="A176" s="69" t="s">
        <v>445</v>
      </c>
      <c r="B176" s="208" t="s">
        <v>446</v>
      </c>
      <c r="C176" s="249"/>
      <c r="D176" s="210" t="s">
        <v>70</v>
      </c>
      <c r="E176" s="253"/>
      <c r="F176" s="162"/>
      <c r="G176" s="163"/>
      <c r="H176" s="164"/>
      <c r="I176" s="164"/>
      <c r="J176" s="47">
        <v>0.2</v>
      </c>
      <c r="K176" s="172" t="s">
        <v>114</v>
      </c>
      <c r="L176" s="173"/>
      <c r="M176" s="174"/>
      <c r="N176" s="120"/>
      <c r="O176" s="47" t="s">
        <v>118</v>
      </c>
    </row>
    <row r="177" spans="1:15" ht="45">
      <c r="A177" s="69" t="s">
        <v>447</v>
      </c>
      <c r="B177" s="208" t="s">
        <v>448</v>
      </c>
      <c r="C177" s="249"/>
      <c r="D177" s="210" t="s">
        <v>70</v>
      </c>
      <c r="E177" s="253"/>
      <c r="F177" s="162"/>
      <c r="G177" s="163"/>
      <c r="H177" s="164"/>
      <c r="I177" s="164"/>
      <c r="J177" s="47">
        <v>0.2</v>
      </c>
      <c r="K177" s="172" t="s">
        <v>114</v>
      </c>
      <c r="L177" s="173"/>
      <c r="M177" s="174"/>
      <c r="N177" s="120"/>
      <c r="O177" s="47" t="s">
        <v>118</v>
      </c>
    </row>
    <row r="178" spans="1:15" ht="45">
      <c r="A178" s="69" t="s">
        <v>449</v>
      </c>
      <c r="B178" s="208" t="s">
        <v>450</v>
      </c>
      <c r="C178" s="249"/>
      <c r="D178" s="210" t="s">
        <v>70</v>
      </c>
      <c r="E178" s="253"/>
      <c r="F178" s="162"/>
      <c r="G178" s="163"/>
      <c r="H178" s="164"/>
      <c r="I178" s="164"/>
      <c r="J178" s="47">
        <v>0.2</v>
      </c>
      <c r="K178" s="172" t="s">
        <v>114</v>
      </c>
      <c r="L178" s="173"/>
      <c r="M178" s="174"/>
      <c r="N178" s="120"/>
      <c r="O178" s="47" t="s">
        <v>118</v>
      </c>
    </row>
    <row r="179" spans="1:15" ht="45">
      <c r="A179" s="69" t="s">
        <v>451</v>
      </c>
      <c r="B179" s="208" t="s">
        <v>452</v>
      </c>
      <c r="C179" s="249"/>
      <c r="D179" s="210" t="s">
        <v>70</v>
      </c>
      <c r="E179" s="253"/>
      <c r="F179" s="162"/>
      <c r="G179" s="163"/>
      <c r="H179" s="164"/>
      <c r="I179" s="164"/>
      <c r="J179" s="47">
        <v>0.2</v>
      </c>
      <c r="K179" s="172" t="s">
        <v>114</v>
      </c>
      <c r="L179" s="173"/>
      <c r="M179" s="174"/>
      <c r="N179" s="120"/>
      <c r="O179" s="47" t="s">
        <v>118</v>
      </c>
    </row>
    <row r="180" spans="1:15" ht="45">
      <c r="A180" s="69" t="s">
        <v>453</v>
      </c>
      <c r="B180" s="208" t="s">
        <v>454</v>
      </c>
      <c r="C180" s="249"/>
      <c r="D180" s="210" t="s">
        <v>70</v>
      </c>
      <c r="E180" s="253"/>
      <c r="F180" s="162"/>
      <c r="G180" s="163"/>
      <c r="H180" s="164"/>
      <c r="I180" s="164"/>
      <c r="J180" s="47">
        <v>0.2</v>
      </c>
      <c r="K180" s="172" t="s">
        <v>114</v>
      </c>
      <c r="L180" s="173"/>
      <c r="M180" s="174"/>
      <c r="N180" s="120"/>
      <c r="O180" s="47" t="s">
        <v>118</v>
      </c>
    </row>
    <row r="181" spans="1:15" ht="45">
      <c r="A181" s="69" t="s">
        <v>455</v>
      </c>
      <c r="B181" s="208" t="s">
        <v>456</v>
      </c>
      <c r="C181" s="249"/>
      <c r="D181" s="210" t="s">
        <v>70</v>
      </c>
      <c r="E181" s="253"/>
      <c r="F181" s="162"/>
      <c r="G181" s="163"/>
      <c r="H181" s="164"/>
      <c r="I181" s="164"/>
      <c r="J181" s="47">
        <v>0.2</v>
      </c>
      <c r="K181" s="172" t="s">
        <v>114</v>
      </c>
      <c r="L181" s="173"/>
      <c r="M181" s="174"/>
      <c r="N181" s="120"/>
      <c r="O181" s="47" t="s">
        <v>118</v>
      </c>
    </row>
    <row r="182" spans="1:15" ht="45">
      <c r="A182" s="69" t="s">
        <v>457</v>
      </c>
      <c r="B182" s="208" t="s">
        <v>458</v>
      </c>
      <c r="C182" s="249"/>
      <c r="D182" s="210" t="s">
        <v>70</v>
      </c>
      <c r="E182" s="253"/>
      <c r="F182" s="162"/>
      <c r="G182" s="163"/>
      <c r="H182" s="164"/>
      <c r="I182" s="164"/>
      <c r="J182" s="47">
        <v>0.2</v>
      </c>
      <c r="K182" s="172" t="s">
        <v>114</v>
      </c>
      <c r="L182" s="173"/>
      <c r="M182" s="174"/>
      <c r="N182" s="120"/>
      <c r="O182" s="47" t="s">
        <v>118</v>
      </c>
    </row>
    <row r="183" spans="1:15" ht="45">
      <c r="A183" s="69" t="s">
        <v>195</v>
      </c>
      <c r="B183" s="208" t="s">
        <v>459</v>
      </c>
      <c r="C183" s="249"/>
      <c r="D183" s="210" t="s">
        <v>70</v>
      </c>
      <c r="E183" s="253"/>
      <c r="F183" s="162"/>
      <c r="G183" s="163"/>
      <c r="H183" s="164"/>
      <c r="I183" s="164"/>
      <c r="J183" s="47">
        <v>0.2</v>
      </c>
      <c r="K183" s="172" t="s">
        <v>114</v>
      </c>
      <c r="L183" s="173"/>
      <c r="M183" s="174"/>
      <c r="N183" s="120"/>
      <c r="O183" s="47" t="s">
        <v>118</v>
      </c>
    </row>
  </sheetData>
  <mergeCells count="502">
    <mergeCell ref="B183:C183"/>
    <mergeCell ref="D183:E183"/>
    <mergeCell ref="K183:M183"/>
    <mergeCell ref="B181:C181"/>
    <mergeCell ref="D181:E181"/>
    <mergeCell ref="K181:M181"/>
    <mergeCell ref="B182:C182"/>
    <mergeCell ref="D182:E182"/>
    <mergeCell ref="K182:M182"/>
    <mergeCell ref="B179:C179"/>
    <mergeCell ref="D179:E179"/>
    <mergeCell ref="K179:M179"/>
    <mergeCell ref="B180:C180"/>
    <mergeCell ref="D180:E180"/>
    <mergeCell ref="K180:M180"/>
    <mergeCell ref="B177:C177"/>
    <mergeCell ref="D177:E177"/>
    <mergeCell ref="K177:M177"/>
    <mergeCell ref="B178:C178"/>
    <mergeCell ref="D178:E178"/>
    <mergeCell ref="K178:M178"/>
    <mergeCell ref="B175:C175"/>
    <mergeCell ref="D175:E175"/>
    <mergeCell ref="K175:M175"/>
    <mergeCell ref="B176:C176"/>
    <mergeCell ref="D176:E176"/>
    <mergeCell ref="K176:M176"/>
    <mergeCell ref="B173:C173"/>
    <mergeCell ref="D173:E173"/>
    <mergeCell ref="F173:G173"/>
    <mergeCell ref="K173:M173"/>
    <mergeCell ref="B174:C174"/>
    <mergeCell ref="D174:E174"/>
    <mergeCell ref="K174:M174"/>
    <mergeCell ref="B171:C171"/>
    <mergeCell ref="D171:E171"/>
    <mergeCell ref="F171:G171"/>
    <mergeCell ref="K171:M171"/>
    <mergeCell ref="B172:C172"/>
    <mergeCell ref="D172:E172"/>
    <mergeCell ref="F172:G172"/>
    <mergeCell ref="K172:M172"/>
    <mergeCell ref="B169:C169"/>
    <mergeCell ref="D169:E169"/>
    <mergeCell ref="F169:G169"/>
    <mergeCell ref="K169:M169"/>
    <mergeCell ref="B170:C170"/>
    <mergeCell ref="D170:E170"/>
    <mergeCell ref="F170:G170"/>
    <mergeCell ref="K170:M170"/>
    <mergeCell ref="B167:C167"/>
    <mergeCell ref="F167:G167"/>
    <mergeCell ref="K167:M167"/>
    <mergeCell ref="B168:C168"/>
    <mergeCell ref="D168:E168"/>
    <mergeCell ref="F168:G168"/>
    <mergeCell ref="K168:M168"/>
    <mergeCell ref="D167:E167"/>
    <mergeCell ref="B165:C165"/>
    <mergeCell ref="F165:G165"/>
    <mergeCell ref="K165:M165"/>
    <mergeCell ref="D164:E164"/>
    <mergeCell ref="D165:E165"/>
    <mergeCell ref="B166:C166"/>
    <mergeCell ref="F166:G166"/>
    <mergeCell ref="K166:M166"/>
    <mergeCell ref="D166:E166"/>
    <mergeCell ref="B157:C157"/>
    <mergeCell ref="B163:C163"/>
    <mergeCell ref="D163:E163"/>
    <mergeCell ref="F163:G163"/>
    <mergeCell ref="K163:M163"/>
    <mergeCell ref="B164:C164"/>
    <mergeCell ref="F164:G164"/>
    <mergeCell ref="K164:M164"/>
    <mergeCell ref="K161:M161"/>
    <mergeCell ref="B162:C162"/>
    <mergeCell ref="D162:E162"/>
    <mergeCell ref="F162:G162"/>
    <mergeCell ref="K162:M162"/>
    <mergeCell ref="B154:C154"/>
    <mergeCell ref="D154:E154"/>
    <mergeCell ref="F154:G154"/>
    <mergeCell ref="K154:M154"/>
    <mergeCell ref="B155:C155"/>
    <mergeCell ref="B144:C144"/>
    <mergeCell ref="A28:I28"/>
    <mergeCell ref="C29:E29"/>
    <mergeCell ref="F29:G29"/>
    <mergeCell ref="H29:I29"/>
    <mergeCell ref="B161:C161"/>
    <mergeCell ref="D155:E155"/>
    <mergeCell ref="F155:G155"/>
    <mergeCell ref="D158:E158"/>
    <mergeCell ref="B156:C156"/>
    <mergeCell ref="D127:E127"/>
    <mergeCell ref="D135:E135"/>
    <mergeCell ref="D136:E136"/>
    <mergeCell ref="D137:E137"/>
    <mergeCell ref="D148:E148"/>
    <mergeCell ref="K129:M129"/>
    <mergeCell ref="K140:M140"/>
    <mergeCell ref="D119:E119"/>
    <mergeCell ref="D120:E120"/>
    <mergeCell ref="D121:E121"/>
    <mergeCell ref="D122:E122"/>
    <mergeCell ref="D123:E123"/>
    <mergeCell ref="D124:E124"/>
    <mergeCell ref="D157:E157"/>
    <mergeCell ref="K157:M157"/>
    <mergeCell ref="B158:C158"/>
    <mergeCell ref="K158:M158"/>
    <mergeCell ref="F148:G148"/>
    <mergeCell ref="F153:G153"/>
    <mergeCell ref="K155:M155"/>
    <mergeCell ref="D156:E156"/>
    <mergeCell ref="F156:G156"/>
    <mergeCell ref="K156:M156"/>
    <mergeCell ref="D114:E114"/>
    <mergeCell ref="D115:E115"/>
    <mergeCell ref="D116:E116"/>
    <mergeCell ref="D117:E117"/>
    <mergeCell ref="D118:E118"/>
    <mergeCell ref="D65:E65"/>
    <mergeCell ref="K142:M142"/>
    <mergeCell ref="D67:E67"/>
    <mergeCell ref="D71:E71"/>
    <mergeCell ref="D54:E54"/>
    <mergeCell ref="D129:E129"/>
    <mergeCell ref="D130:E130"/>
    <mergeCell ref="D132:E132"/>
    <mergeCell ref="D133:E133"/>
    <mergeCell ref="D134:E134"/>
    <mergeCell ref="D128:E128"/>
    <mergeCell ref="K144:M144"/>
    <mergeCell ref="B145:C145"/>
    <mergeCell ref="K145:M145"/>
    <mergeCell ref="B146:C146"/>
    <mergeCell ref="K146:M146"/>
    <mergeCell ref="B141:C141"/>
    <mergeCell ref="K141:M141"/>
    <mergeCell ref="D141:E141"/>
    <mergeCell ref="D142:E142"/>
    <mergeCell ref="F143:G143"/>
    <mergeCell ref="E9:F9"/>
    <mergeCell ref="G9:H9"/>
    <mergeCell ref="A25:I25"/>
    <mergeCell ref="C26:E26"/>
    <mergeCell ref="F26:G26"/>
    <mergeCell ref="H26:I26"/>
    <mergeCell ref="A14:I14"/>
    <mergeCell ref="K133:M133"/>
    <mergeCell ref="B137:C137"/>
    <mergeCell ref="K5:M6"/>
    <mergeCell ref="K7:M10"/>
    <mergeCell ref="G10:H10"/>
    <mergeCell ref="G6:H6"/>
    <mergeCell ref="G7:H7"/>
    <mergeCell ref="G8:H8"/>
    <mergeCell ref="D63:E63"/>
    <mergeCell ref="C9:D9"/>
    <mergeCell ref="F15:G15"/>
    <mergeCell ref="C18:E18"/>
    <mergeCell ref="F16:G16"/>
    <mergeCell ref="C16:E16"/>
    <mergeCell ref="B131:C131"/>
    <mergeCell ref="K131:M131"/>
    <mergeCell ref="D38:E38"/>
    <mergeCell ref="D39:E39"/>
    <mergeCell ref="D110:E110"/>
    <mergeCell ref="D111:E111"/>
    <mergeCell ref="D44:E44"/>
    <mergeCell ref="C20:E20"/>
    <mergeCell ref="F20:G20"/>
    <mergeCell ref="H15:I15"/>
    <mergeCell ref="H16:I16"/>
    <mergeCell ref="H17:I17"/>
    <mergeCell ref="H18:I18"/>
    <mergeCell ref="C15:E15"/>
    <mergeCell ref="C17:E17"/>
    <mergeCell ref="C19:E19"/>
    <mergeCell ref="D153:E153"/>
    <mergeCell ref="B143:C143"/>
    <mergeCell ref="K143:M143"/>
    <mergeCell ref="B88:C88"/>
    <mergeCell ref="K88:M88"/>
    <mergeCell ref="B125:C125"/>
    <mergeCell ref="K125:M125"/>
    <mergeCell ref="B97:C97"/>
    <mergeCell ref="B132:C132"/>
    <mergeCell ref="K132:M132"/>
    <mergeCell ref="B92:C92"/>
    <mergeCell ref="B93:C93"/>
    <mergeCell ref="B94:C94"/>
    <mergeCell ref="B95:C95"/>
    <mergeCell ref="B96:C96"/>
    <mergeCell ref="B153:C153"/>
    <mergeCell ref="B133:C133"/>
    <mergeCell ref="B142:C142"/>
    <mergeCell ref="B129:C129"/>
    <mergeCell ref="B140:C140"/>
    <mergeCell ref="K153:M153"/>
    <mergeCell ref="B150:C150"/>
    <mergeCell ref="F17:G17"/>
    <mergeCell ref="H19:I19"/>
    <mergeCell ref="F18:G18"/>
    <mergeCell ref="B147:C147"/>
    <mergeCell ref="K147:M147"/>
    <mergeCell ref="B148:C148"/>
    <mergeCell ref="K148:M148"/>
    <mergeCell ref="K87:M87"/>
    <mergeCell ref="B64:C64"/>
    <mergeCell ref="B65:C65"/>
    <mergeCell ref="K53:M53"/>
    <mergeCell ref="D51:E51"/>
    <mergeCell ref="D52:E52"/>
    <mergeCell ref="D53:E53"/>
    <mergeCell ref="B63:C63"/>
    <mergeCell ref="K63:M63"/>
    <mergeCell ref="B102:C102"/>
    <mergeCell ref="K107:M107"/>
    <mergeCell ref="K74:M74"/>
    <mergeCell ref="B70:C70"/>
    <mergeCell ref="B50:C50"/>
    <mergeCell ref="B51:C51"/>
    <mergeCell ref="B52:C52"/>
    <mergeCell ref="B53:C53"/>
    <mergeCell ref="K50:M50"/>
    <mergeCell ref="K51:M51"/>
    <mergeCell ref="H13:I13"/>
    <mergeCell ref="C6:D6"/>
    <mergeCell ref="C7:D7"/>
    <mergeCell ref="C10:D10"/>
    <mergeCell ref="C13:E13"/>
    <mergeCell ref="C8:D8"/>
    <mergeCell ref="F13:G13"/>
    <mergeCell ref="B11:I11"/>
    <mergeCell ref="A12:B12"/>
    <mergeCell ref="E8:F8"/>
    <mergeCell ref="A2:I2"/>
    <mergeCell ref="B3:I3"/>
    <mergeCell ref="A5:A6"/>
    <mergeCell ref="B5:B6"/>
    <mergeCell ref="I5:I6"/>
    <mergeCell ref="J5:J6"/>
    <mergeCell ref="A4:D4"/>
    <mergeCell ref="C5:H5"/>
    <mergeCell ref="F19:G19"/>
    <mergeCell ref="A31:O31"/>
    <mergeCell ref="J32:J33"/>
    <mergeCell ref="K69:M69"/>
    <mergeCell ref="K71:M71"/>
    <mergeCell ref="D69:E69"/>
    <mergeCell ref="B54:C54"/>
    <mergeCell ref="K54:M54"/>
    <mergeCell ref="B66:C66"/>
    <mergeCell ref="K52:M52"/>
    <mergeCell ref="B152:C152"/>
    <mergeCell ref="D152:E152"/>
    <mergeCell ref="F152:G152"/>
    <mergeCell ref="K152:M152"/>
    <mergeCell ref="K49:M49"/>
    <mergeCell ref="E10:F10"/>
    <mergeCell ref="K37:M37"/>
    <mergeCell ref="K36:M36"/>
    <mergeCell ref="K45:M45"/>
    <mergeCell ref="K44:M44"/>
    <mergeCell ref="E7:F7"/>
    <mergeCell ref="E6:F6"/>
    <mergeCell ref="K150:M150"/>
    <mergeCell ref="B151:C151"/>
    <mergeCell ref="D151:E151"/>
    <mergeCell ref="F151:G151"/>
    <mergeCell ref="K151:M151"/>
    <mergeCell ref="K43:M43"/>
    <mergeCell ref="K42:M42"/>
    <mergeCell ref="K38:M38"/>
    <mergeCell ref="B55:C55"/>
    <mergeCell ref="D55:E55"/>
    <mergeCell ref="F55:G55"/>
    <mergeCell ref="K55:M55"/>
    <mergeCell ref="B56:C56"/>
    <mergeCell ref="D56:E56"/>
    <mergeCell ref="F56:G56"/>
    <mergeCell ref="K56:M56"/>
    <mergeCell ref="A22:I22"/>
    <mergeCell ref="H23:I23"/>
    <mergeCell ref="H20:I20"/>
    <mergeCell ref="K64:M64"/>
    <mergeCell ref="A32:A33"/>
    <mergeCell ref="B32:C33"/>
    <mergeCell ref="D32:G32"/>
    <mergeCell ref="H32:I32"/>
    <mergeCell ref="C23:E23"/>
    <mergeCell ref="F23:G23"/>
    <mergeCell ref="K47:M47"/>
    <mergeCell ref="K48:M48"/>
    <mergeCell ref="D66:E66"/>
    <mergeCell ref="N32:N33"/>
    <mergeCell ref="O32:O33"/>
    <mergeCell ref="D33:E33"/>
    <mergeCell ref="F33:G33"/>
    <mergeCell ref="K32:M33"/>
    <mergeCell ref="K46:M46"/>
    <mergeCell ref="D40:E40"/>
    <mergeCell ref="B43:C43"/>
    <mergeCell ref="B42:C42"/>
    <mergeCell ref="B38:C38"/>
    <mergeCell ref="B46:C46"/>
    <mergeCell ref="K39:M39"/>
    <mergeCell ref="K40:M40"/>
    <mergeCell ref="K41:M41"/>
    <mergeCell ref="D41:E41"/>
    <mergeCell ref="D42:E42"/>
    <mergeCell ref="D43:E43"/>
    <mergeCell ref="B49:C49"/>
    <mergeCell ref="B37:C37"/>
    <mergeCell ref="B36:C36"/>
    <mergeCell ref="B39:C39"/>
    <mergeCell ref="B40:C40"/>
    <mergeCell ref="B41:C41"/>
    <mergeCell ref="B47:C47"/>
    <mergeCell ref="B48:C48"/>
    <mergeCell ref="B45:C45"/>
    <mergeCell ref="B44:C44"/>
    <mergeCell ref="D79:E79"/>
    <mergeCell ref="K72:M72"/>
    <mergeCell ref="K73:M73"/>
    <mergeCell ref="K65:M65"/>
    <mergeCell ref="K66:M66"/>
    <mergeCell ref="K67:M67"/>
    <mergeCell ref="K68:M68"/>
    <mergeCell ref="D73:E73"/>
    <mergeCell ref="D74:E74"/>
    <mergeCell ref="D75:E75"/>
    <mergeCell ref="D76:E76"/>
    <mergeCell ref="D77:E77"/>
    <mergeCell ref="D78:E78"/>
    <mergeCell ref="K78:M78"/>
    <mergeCell ref="B79:C79"/>
    <mergeCell ref="K79:M79"/>
    <mergeCell ref="B80:C80"/>
    <mergeCell ref="K70:M70"/>
    <mergeCell ref="K75:M75"/>
    <mergeCell ref="K76:M76"/>
    <mergeCell ref="K77:M77"/>
    <mergeCell ref="K80:M80"/>
    <mergeCell ref="D72:E72"/>
    <mergeCell ref="B78:C78"/>
    <mergeCell ref="B87:C87"/>
    <mergeCell ref="B71:C71"/>
    <mergeCell ref="B72:C72"/>
    <mergeCell ref="B73:C73"/>
    <mergeCell ref="B67:C67"/>
    <mergeCell ref="B68:C68"/>
    <mergeCell ref="B69:C69"/>
    <mergeCell ref="D86:E86"/>
    <mergeCell ref="D87:E87"/>
    <mergeCell ref="B75:C75"/>
    <mergeCell ref="B76:C76"/>
    <mergeCell ref="B77:C77"/>
    <mergeCell ref="B81:C81"/>
    <mergeCell ref="B82:C82"/>
    <mergeCell ref="B83:C83"/>
    <mergeCell ref="B84:C84"/>
    <mergeCell ref="B85:C85"/>
    <mergeCell ref="D109:E109"/>
    <mergeCell ref="K85:M85"/>
    <mergeCell ref="K86:M86"/>
    <mergeCell ref="B74:C74"/>
    <mergeCell ref="D80:E80"/>
    <mergeCell ref="D81:E81"/>
    <mergeCell ref="D82:E82"/>
    <mergeCell ref="D83:E83"/>
    <mergeCell ref="D84:E84"/>
    <mergeCell ref="D85:E85"/>
    <mergeCell ref="D103:E103"/>
    <mergeCell ref="D104:E104"/>
    <mergeCell ref="D105:E105"/>
    <mergeCell ref="D106:E106"/>
    <mergeCell ref="D107:E107"/>
    <mergeCell ref="D108:E108"/>
    <mergeCell ref="B108:C108"/>
    <mergeCell ref="B109:C109"/>
    <mergeCell ref="K81:M81"/>
    <mergeCell ref="K89:M89"/>
    <mergeCell ref="K90:M90"/>
    <mergeCell ref="K91:M91"/>
    <mergeCell ref="D89:E89"/>
    <mergeCell ref="D90:E90"/>
    <mergeCell ref="D91:E91"/>
    <mergeCell ref="D102:E102"/>
    <mergeCell ref="B86:C86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D101:E101"/>
    <mergeCell ref="K92:M92"/>
    <mergeCell ref="K93:M93"/>
    <mergeCell ref="K94:M94"/>
    <mergeCell ref="K95:M95"/>
    <mergeCell ref="K96:M96"/>
    <mergeCell ref="K97:M97"/>
    <mergeCell ref="D95:E95"/>
    <mergeCell ref="D96:E96"/>
    <mergeCell ref="D97:E97"/>
    <mergeCell ref="D98:E98"/>
    <mergeCell ref="D99:E99"/>
    <mergeCell ref="D100:E100"/>
    <mergeCell ref="B110:C110"/>
    <mergeCell ref="K82:M82"/>
    <mergeCell ref="K83:M83"/>
    <mergeCell ref="K84:M84"/>
    <mergeCell ref="B89:C89"/>
    <mergeCell ref="B90:C90"/>
    <mergeCell ref="B91:C91"/>
    <mergeCell ref="D92:E92"/>
    <mergeCell ref="D93:E93"/>
    <mergeCell ref="D94:E94"/>
    <mergeCell ref="K104:M104"/>
    <mergeCell ref="K105:M105"/>
    <mergeCell ref="K106:M106"/>
    <mergeCell ref="K110:M110"/>
    <mergeCell ref="K108:M108"/>
    <mergeCell ref="K109:M109"/>
    <mergeCell ref="K98:M98"/>
    <mergeCell ref="K99:M99"/>
    <mergeCell ref="K100:M100"/>
    <mergeCell ref="K101:M101"/>
    <mergeCell ref="K102:M102"/>
    <mergeCell ref="K103:M103"/>
    <mergeCell ref="B112:C112"/>
    <mergeCell ref="B113:C113"/>
    <mergeCell ref="B111:C111"/>
    <mergeCell ref="K111:M111"/>
    <mergeCell ref="K112:M112"/>
    <mergeCell ref="K113:M113"/>
    <mergeCell ref="D112:E112"/>
    <mergeCell ref="D113:E113"/>
    <mergeCell ref="B114:C114"/>
    <mergeCell ref="B115:C115"/>
    <mergeCell ref="B116:C116"/>
    <mergeCell ref="B117:C117"/>
    <mergeCell ref="B118:C118"/>
    <mergeCell ref="B119:C119"/>
    <mergeCell ref="K123:M123"/>
    <mergeCell ref="K124:M124"/>
    <mergeCell ref="K126:M126"/>
    <mergeCell ref="K130:M130"/>
    <mergeCell ref="B127:C127"/>
    <mergeCell ref="K127:M127"/>
    <mergeCell ref="B128:C128"/>
    <mergeCell ref="K128:M128"/>
    <mergeCell ref="D125:E125"/>
    <mergeCell ref="D126:E126"/>
    <mergeCell ref="B130:C130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B120:C120"/>
    <mergeCell ref="B121:C121"/>
    <mergeCell ref="B122:C122"/>
    <mergeCell ref="B123:C123"/>
    <mergeCell ref="B124:C124"/>
    <mergeCell ref="B126:C126"/>
    <mergeCell ref="K137:M137"/>
    <mergeCell ref="B138:C138"/>
    <mergeCell ref="K138:M138"/>
    <mergeCell ref="B134:C134"/>
    <mergeCell ref="B135:C135"/>
    <mergeCell ref="B136:C136"/>
    <mergeCell ref="K134:M134"/>
    <mergeCell ref="K135:M135"/>
    <mergeCell ref="K136:M136"/>
    <mergeCell ref="D138:E138"/>
    <mergeCell ref="B61:C61"/>
    <mergeCell ref="D61:E61"/>
    <mergeCell ref="K61:M61"/>
    <mergeCell ref="D57:E57"/>
    <mergeCell ref="D58:E58"/>
    <mergeCell ref="D59:E59"/>
    <mergeCell ref="D60:E60"/>
    <mergeCell ref="B57:C57"/>
    <mergeCell ref="K57:M57"/>
    <mergeCell ref="B58:C58"/>
    <mergeCell ref="K58:M58"/>
    <mergeCell ref="B59:C59"/>
    <mergeCell ref="K59:M59"/>
    <mergeCell ref="B60:C60"/>
    <mergeCell ref="K60:M60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57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59"/>
  <sheetViews>
    <sheetView zoomScale="90" zoomScaleNormal="90" zoomScaleSheetLayoutView="90" workbookViewId="0" topLeftCell="A64">
      <selection activeCell="B26" sqref="B26:C26"/>
    </sheetView>
  </sheetViews>
  <sheetFormatPr defaultColWidth="9.140625" defaultRowHeight="15"/>
  <cols>
    <col min="1" max="1" width="33.7109375" style="1" customWidth="1"/>
    <col min="2" max="2" width="13.00390625" style="1" customWidth="1"/>
    <col min="3" max="3" width="18.8515625" style="1" customWidth="1"/>
    <col min="4" max="4" width="7.7109375" style="1" bestFit="1" customWidth="1"/>
    <col min="5" max="5" width="10.00390625" style="1" customWidth="1"/>
    <col min="6" max="6" width="6.140625" style="1" bestFit="1" customWidth="1"/>
    <col min="7" max="7" width="10.28125" style="1" bestFit="1" customWidth="1"/>
    <col min="8" max="8" width="10.28125" style="1" customWidth="1"/>
    <col min="9" max="9" width="13.00390625" style="1" customWidth="1"/>
    <col min="10" max="10" width="9.421875" style="1" customWidth="1"/>
    <col min="11" max="12" width="13.421875" style="1" customWidth="1"/>
    <col min="13" max="13" width="9.00390625" style="1" customWidth="1"/>
    <col min="14" max="14" width="14.28125" style="1" customWidth="1"/>
    <col min="15" max="15" width="15.28125" style="1" customWidth="1"/>
    <col min="16" max="16384" width="9.00390625" style="1" customWidth="1"/>
  </cols>
  <sheetData>
    <row r="1" ht="23.25" thickBot="1"/>
    <row r="2" spans="1:12" s="2" customFormat="1" ht="23.25" thickBot="1">
      <c r="A2" s="218" t="s">
        <v>39</v>
      </c>
      <c r="B2" s="219"/>
      <c r="C2" s="219"/>
      <c r="D2" s="219"/>
      <c r="E2" s="219"/>
      <c r="F2" s="219"/>
      <c r="G2" s="219"/>
      <c r="H2" s="219"/>
      <c r="I2" s="219"/>
      <c r="J2" s="219"/>
      <c r="L2" s="3"/>
    </row>
    <row r="3" spans="1:10" ht="3.75" customHeight="1">
      <c r="A3" s="4"/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">
      <c r="A4" s="70" t="s">
        <v>0</v>
      </c>
      <c r="B4" s="5"/>
      <c r="C4" s="5"/>
      <c r="D4" s="5"/>
      <c r="E4" s="5"/>
      <c r="F4" s="5"/>
      <c r="G4" s="5"/>
      <c r="H4" s="5"/>
      <c r="I4" s="5"/>
      <c r="J4" s="5"/>
    </row>
    <row r="5" spans="1:12" ht="26.25" customHeight="1">
      <c r="A5" s="221" t="s">
        <v>1</v>
      </c>
      <c r="B5" s="221"/>
      <c r="C5" s="221"/>
      <c r="D5" s="222" t="s">
        <v>2</v>
      </c>
      <c r="E5" s="222" t="s">
        <v>25</v>
      </c>
      <c r="F5" s="222"/>
      <c r="G5" s="222"/>
      <c r="H5" s="222" t="s">
        <v>305</v>
      </c>
      <c r="I5" s="222"/>
      <c r="J5" s="222" t="s">
        <v>3</v>
      </c>
      <c r="K5" s="222" t="s">
        <v>4</v>
      </c>
      <c r="L5" s="222"/>
    </row>
    <row r="6" spans="1:12" ht="48.75" customHeight="1">
      <c r="A6" s="221"/>
      <c r="B6" s="221"/>
      <c r="C6" s="221"/>
      <c r="D6" s="222"/>
      <c r="E6" s="6" t="s">
        <v>5</v>
      </c>
      <c r="F6" s="6" t="s">
        <v>6</v>
      </c>
      <c r="G6" s="6" t="s">
        <v>7</v>
      </c>
      <c r="H6" s="222"/>
      <c r="I6" s="222"/>
      <c r="J6" s="222"/>
      <c r="K6" s="222"/>
      <c r="L6" s="222"/>
    </row>
    <row r="7" spans="1:12" ht="15">
      <c r="A7" s="304" t="s">
        <v>8</v>
      </c>
      <c r="B7" s="304"/>
      <c r="C7" s="304"/>
      <c r="D7" s="12" t="s">
        <v>37</v>
      </c>
      <c r="E7" s="71">
        <f>SUM(B15:F16)</f>
        <v>7.600000000000001</v>
      </c>
      <c r="F7" s="72">
        <f>SUM(G15:J16)</f>
        <v>6</v>
      </c>
      <c r="G7" s="73">
        <f>E7/F7*100</f>
        <v>126.66666666666669</v>
      </c>
      <c r="H7" s="305" t="s">
        <v>34</v>
      </c>
      <c r="I7" s="306"/>
      <c r="J7" s="74">
        <f>G7/80*5</f>
        <v>7.916666666666668</v>
      </c>
      <c r="K7" s="307" t="s">
        <v>341</v>
      </c>
      <c r="L7" s="308"/>
    </row>
    <row r="8" spans="1:12" ht="15">
      <c r="A8" s="304" t="s">
        <v>9</v>
      </c>
      <c r="B8" s="304"/>
      <c r="C8" s="304"/>
      <c r="D8" s="12" t="s">
        <v>37</v>
      </c>
      <c r="E8" s="71">
        <f>SUM(B18)</f>
        <v>2.5999999999999996</v>
      </c>
      <c r="F8" s="72">
        <f>SUM(G18)</f>
        <v>8</v>
      </c>
      <c r="G8" s="73">
        <f>E8/F8*100</f>
        <v>32.49999999999999</v>
      </c>
      <c r="H8" s="305" t="s">
        <v>70</v>
      </c>
      <c r="I8" s="306"/>
      <c r="J8" s="74">
        <f>G8/80*5</f>
        <v>2.0312499999999996</v>
      </c>
      <c r="K8" s="309"/>
      <c r="L8" s="310"/>
    </row>
    <row r="9" spans="1:12" ht="15">
      <c r="A9" s="313" t="s">
        <v>26</v>
      </c>
      <c r="B9" s="314"/>
      <c r="C9" s="315"/>
      <c r="D9" s="12" t="s">
        <v>37</v>
      </c>
      <c r="E9" s="71">
        <f>SUM(E7:E8)</f>
        <v>10.200000000000001</v>
      </c>
      <c r="F9" s="72">
        <f>SUM(F7:F8)</f>
        <v>14</v>
      </c>
      <c r="G9" s="73">
        <f>E9/F9*100</f>
        <v>72.85714285714286</v>
      </c>
      <c r="H9" s="305" t="s">
        <v>34</v>
      </c>
      <c r="I9" s="306"/>
      <c r="J9" s="74">
        <f>G9/80*5</f>
        <v>4.553571428571429</v>
      </c>
      <c r="K9" s="309"/>
      <c r="L9" s="310"/>
    </row>
    <row r="10" spans="1:12" ht="15">
      <c r="A10" s="75"/>
      <c r="B10" s="75"/>
      <c r="C10" s="75"/>
      <c r="D10" s="76"/>
      <c r="E10" s="77"/>
      <c r="F10" s="77"/>
      <c r="G10" s="77"/>
      <c r="H10" s="77"/>
      <c r="I10" s="77"/>
      <c r="J10" s="78"/>
      <c r="K10" s="311"/>
      <c r="L10" s="312"/>
    </row>
    <row r="11" spans="1:10" ht="15">
      <c r="A11" s="14"/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2" ht="15">
      <c r="A12" s="79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12.5">
      <c r="A13" s="16" t="s">
        <v>28</v>
      </c>
      <c r="B13" s="223" t="s">
        <v>29</v>
      </c>
      <c r="C13" s="223"/>
      <c r="D13" s="223"/>
      <c r="E13" s="223"/>
      <c r="F13" s="223"/>
      <c r="G13" s="226" t="s">
        <v>30</v>
      </c>
      <c r="H13" s="227"/>
      <c r="I13" s="227"/>
      <c r="J13" s="228"/>
      <c r="K13" s="16" t="s">
        <v>15</v>
      </c>
      <c r="L13" s="16" t="s">
        <v>31</v>
      </c>
    </row>
    <row r="14" spans="1:12" ht="15">
      <c r="A14" s="292" t="s">
        <v>17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15">
      <c r="A15" s="27" t="s">
        <v>65</v>
      </c>
      <c r="B15" s="298">
        <f>SUM(J26:J39)</f>
        <v>5.600000000000001</v>
      </c>
      <c r="C15" s="299"/>
      <c r="D15" s="299"/>
      <c r="E15" s="299"/>
      <c r="F15" s="300"/>
      <c r="G15" s="301">
        <v>5</v>
      </c>
      <c r="H15" s="302"/>
      <c r="I15" s="302"/>
      <c r="J15" s="303"/>
      <c r="K15" s="80">
        <f>B15/G15*100</f>
        <v>112.00000000000003</v>
      </c>
      <c r="L15" s="81">
        <f>K15/80*5</f>
        <v>7.000000000000002</v>
      </c>
    </row>
    <row r="16" spans="1:12" ht="15">
      <c r="A16" s="27" t="s">
        <v>343</v>
      </c>
      <c r="B16" s="295">
        <f>SUM(J41:J53)</f>
        <v>2</v>
      </c>
      <c r="C16" s="295"/>
      <c r="D16" s="295"/>
      <c r="E16" s="295"/>
      <c r="F16" s="295"/>
      <c r="G16" s="296">
        <v>1</v>
      </c>
      <c r="H16" s="296"/>
      <c r="I16" s="296"/>
      <c r="J16" s="296"/>
      <c r="K16" s="80">
        <f>B16/G16*100</f>
        <v>200</v>
      </c>
      <c r="L16" s="81">
        <f>K16/80*5</f>
        <v>12.5</v>
      </c>
    </row>
    <row r="17" spans="1:12" ht="15">
      <c r="A17" s="292" t="s">
        <v>18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4"/>
    </row>
    <row r="18" spans="1:12" ht="15">
      <c r="A18" s="27" t="s">
        <v>32</v>
      </c>
      <c r="B18" s="295">
        <f>SUM(J55:J59)</f>
        <v>2.5999999999999996</v>
      </c>
      <c r="C18" s="295"/>
      <c r="D18" s="295"/>
      <c r="E18" s="295"/>
      <c r="F18" s="295"/>
      <c r="G18" s="296">
        <v>8</v>
      </c>
      <c r="H18" s="296"/>
      <c r="I18" s="296"/>
      <c r="J18" s="296"/>
      <c r="K18" s="80">
        <f>B18/G18*100</f>
        <v>32.49999999999999</v>
      </c>
      <c r="L18" s="81">
        <f>K18/80*5</f>
        <v>2.0312499999999996</v>
      </c>
    </row>
    <row r="19" spans="1:12" ht="15">
      <c r="A19" s="82"/>
      <c r="B19" s="83"/>
      <c r="C19" s="83"/>
      <c r="D19" s="83"/>
      <c r="E19" s="83"/>
      <c r="F19" s="83"/>
      <c r="G19" s="84"/>
      <c r="H19" s="84"/>
      <c r="I19" s="84"/>
      <c r="J19" s="84"/>
      <c r="K19" s="85"/>
      <c r="L19" s="86"/>
    </row>
    <row r="20" spans="1:12" ht="15">
      <c r="A20" s="87"/>
      <c r="B20" s="34"/>
      <c r="C20" s="34"/>
      <c r="D20" s="34"/>
      <c r="E20" s="34"/>
      <c r="F20" s="34"/>
      <c r="G20" s="31"/>
      <c r="H20" s="31"/>
      <c r="I20" s="31"/>
      <c r="J20" s="31"/>
      <c r="K20" s="22"/>
      <c r="L20" s="19"/>
    </row>
    <row r="21" spans="1:12" ht="15">
      <c r="A21" s="297" t="s">
        <v>33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</row>
    <row r="22" spans="1:15" s="35" customFormat="1" ht="23.25" customHeight="1">
      <c r="A22" s="191" t="s">
        <v>36</v>
      </c>
      <c r="B22" s="191" t="s">
        <v>20</v>
      </c>
      <c r="C22" s="193"/>
      <c r="D22" s="199" t="s">
        <v>44</v>
      </c>
      <c r="E22" s="200"/>
      <c r="F22" s="200"/>
      <c r="G22" s="201"/>
      <c r="H22" s="199" t="s">
        <v>45</v>
      </c>
      <c r="I22" s="201"/>
      <c r="J22" s="185" t="s">
        <v>21</v>
      </c>
      <c r="K22" s="191" t="s">
        <v>22</v>
      </c>
      <c r="L22" s="192"/>
      <c r="M22" s="193"/>
      <c r="N22" s="185" t="s">
        <v>46</v>
      </c>
      <c r="O22" s="290" t="s">
        <v>47</v>
      </c>
    </row>
    <row r="23" spans="1:15" s="35" customFormat="1" ht="35.25" customHeight="1">
      <c r="A23" s="194"/>
      <c r="B23" s="194"/>
      <c r="C23" s="196"/>
      <c r="D23" s="189" t="s">
        <v>23</v>
      </c>
      <c r="E23" s="190"/>
      <c r="F23" s="189" t="s">
        <v>24</v>
      </c>
      <c r="G23" s="190"/>
      <c r="H23" s="36" t="s">
        <v>23</v>
      </c>
      <c r="I23" s="36" t="s">
        <v>24</v>
      </c>
      <c r="J23" s="186"/>
      <c r="K23" s="194"/>
      <c r="L23" s="195"/>
      <c r="M23" s="196"/>
      <c r="N23" s="186"/>
      <c r="O23" s="291"/>
    </row>
    <row r="24" spans="1:15" s="35" customFormat="1" ht="15">
      <c r="A24" s="106" t="s">
        <v>306</v>
      </c>
      <c r="B24" s="107"/>
      <c r="C24" s="107"/>
      <c r="D24" s="39"/>
      <c r="E24" s="39"/>
      <c r="F24" s="39"/>
      <c r="G24" s="39"/>
      <c r="H24" s="39"/>
      <c r="I24" s="39"/>
      <c r="J24" s="108"/>
      <c r="K24" s="107"/>
      <c r="L24" s="107"/>
      <c r="M24" s="107"/>
      <c r="N24" s="108"/>
      <c r="O24" s="109"/>
    </row>
    <row r="25" spans="1:15" ht="15">
      <c r="A25" s="281" t="s">
        <v>307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3"/>
    </row>
    <row r="26" spans="1:15" ht="73.5" customHeight="1">
      <c r="A26" s="69" t="s">
        <v>293</v>
      </c>
      <c r="B26" s="179" t="s">
        <v>297</v>
      </c>
      <c r="C26" s="180"/>
      <c r="D26" s="88"/>
      <c r="E26" s="89"/>
      <c r="F26" s="88"/>
      <c r="G26" s="89"/>
      <c r="H26" s="138" t="s">
        <v>70</v>
      </c>
      <c r="I26" s="89"/>
      <c r="J26" s="47">
        <v>0.6</v>
      </c>
      <c r="K26" s="172" t="s">
        <v>301</v>
      </c>
      <c r="L26" s="173"/>
      <c r="M26" s="174"/>
      <c r="N26" s="47"/>
      <c r="O26" s="47" t="s">
        <v>302</v>
      </c>
    </row>
    <row r="27" spans="1:15" ht="73.5" customHeight="1">
      <c r="A27" s="46" t="s">
        <v>294</v>
      </c>
      <c r="B27" s="179" t="s">
        <v>298</v>
      </c>
      <c r="C27" s="180"/>
      <c r="D27" s="264" t="s">
        <v>70</v>
      </c>
      <c r="E27" s="265"/>
      <c r="F27" s="88"/>
      <c r="G27" s="89"/>
      <c r="H27" s="89"/>
      <c r="I27" s="89"/>
      <c r="J27" s="47">
        <v>0.2</v>
      </c>
      <c r="K27" s="181" t="s">
        <v>114</v>
      </c>
      <c r="L27" s="182"/>
      <c r="M27" s="183"/>
      <c r="N27" s="44"/>
      <c r="O27" s="44" t="s">
        <v>118</v>
      </c>
    </row>
    <row r="28" spans="1:15" ht="62.25" customHeight="1">
      <c r="A28" s="46" t="s">
        <v>295</v>
      </c>
      <c r="B28" s="179" t="s">
        <v>299</v>
      </c>
      <c r="C28" s="180"/>
      <c r="D28" s="264" t="s">
        <v>70</v>
      </c>
      <c r="E28" s="265"/>
      <c r="F28" s="90"/>
      <c r="G28" s="91"/>
      <c r="H28" s="91"/>
      <c r="I28" s="91"/>
      <c r="J28" s="47">
        <v>0.2</v>
      </c>
      <c r="K28" s="181" t="s">
        <v>114</v>
      </c>
      <c r="L28" s="182"/>
      <c r="M28" s="183"/>
      <c r="N28" s="44"/>
      <c r="O28" s="44" t="s">
        <v>118</v>
      </c>
    </row>
    <row r="29" spans="1:15" ht="62.25" customHeight="1">
      <c r="A29" s="69" t="s">
        <v>296</v>
      </c>
      <c r="B29" s="179" t="s">
        <v>300</v>
      </c>
      <c r="C29" s="180"/>
      <c r="D29" s="48"/>
      <c r="E29" s="91"/>
      <c r="F29" s="264" t="s">
        <v>70</v>
      </c>
      <c r="G29" s="265"/>
      <c r="H29" s="91"/>
      <c r="I29" s="92"/>
      <c r="J29" s="47">
        <v>0.4</v>
      </c>
      <c r="K29" s="172" t="s">
        <v>303</v>
      </c>
      <c r="L29" s="173"/>
      <c r="M29" s="174"/>
      <c r="N29" s="93"/>
      <c r="O29" s="93" t="s">
        <v>304</v>
      </c>
    </row>
    <row r="30" spans="1:15" ht="62.25" customHeight="1">
      <c r="A30" s="143" t="s">
        <v>295</v>
      </c>
      <c r="B30" s="254" t="s">
        <v>299</v>
      </c>
      <c r="C30" s="255"/>
      <c r="D30" s="141"/>
      <c r="E30" s="140"/>
      <c r="F30" s="141"/>
      <c r="G30" s="140"/>
      <c r="H30" s="138" t="s">
        <v>70</v>
      </c>
      <c r="I30" s="140"/>
      <c r="J30" s="148">
        <v>0.6</v>
      </c>
      <c r="K30" s="256" t="s">
        <v>380</v>
      </c>
      <c r="L30" s="257"/>
      <c r="M30" s="258"/>
      <c r="N30" s="66"/>
      <c r="O30" s="147" t="s">
        <v>387</v>
      </c>
    </row>
    <row r="31" spans="1:15" ht="62.25" customHeight="1">
      <c r="A31" s="144" t="s">
        <v>366</v>
      </c>
      <c r="B31" s="259" t="s">
        <v>373</v>
      </c>
      <c r="C31" s="260"/>
      <c r="D31" s="141"/>
      <c r="E31" s="140"/>
      <c r="F31" s="141"/>
      <c r="G31" s="140"/>
      <c r="H31" s="138" t="s">
        <v>70</v>
      </c>
      <c r="I31" s="140"/>
      <c r="J31" s="149">
        <v>0.6</v>
      </c>
      <c r="K31" s="259" t="s">
        <v>381</v>
      </c>
      <c r="L31" s="261"/>
      <c r="M31" s="260"/>
      <c r="N31" s="66"/>
      <c r="O31" s="151" t="s">
        <v>388</v>
      </c>
    </row>
    <row r="32" spans="1:15" ht="62.25" customHeight="1">
      <c r="A32" s="143" t="s">
        <v>367</v>
      </c>
      <c r="B32" s="254" t="s">
        <v>374</v>
      </c>
      <c r="C32" s="255"/>
      <c r="D32" s="141"/>
      <c r="E32" s="140"/>
      <c r="F32" s="141"/>
      <c r="G32" s="140"/>
      <c r="H32" s="138" t="s">
        <v>70</v>
      </c>
      <c r="I32" s="140"/>
      <c r="J32" s="148">
        <v>0.6</v>
      </c>
      <c r="K32" s="256" t="s">
        <v>382</v>
      </c>
      <c r="L32" s="257"/>
      <c r="M32" s="258"/>
      <c r="N32" s="66"/>
      <c r="O32" s="147" t="s">
        <v>389</v>
      </c>
    </row>
    <row r="33" spans="1:15" ht="62.25" customHeight="1">
      <c r="A33" s="143" t="s">
        <v>368</v>
      </c>
      <c r="B33" s="254" t="s">
        <v>375</v>
      </c>
      <c r="C33" s="255"/>
      <c r="D33" s="141"/>
      <c r="E33" s="140"/>
      <c r="F33" s="141"/>
      <c r="G33" s="140"/>
      <c r="H33" s="138" t="s">
        <v>70</v>
      </c>
      <c r="I33" s="140"/>
      <c r="J33" s="148">
        <v>0.6</v>
      </c>
      <c r="K33" s="259" t="s">
        <v>383</v>
      </c>
      <c r="L33" s="261"/>
      <c r="M33" s="260"/>
      <c r="N33" s="66"/>
      <c r="O33" s="151" t="s">
        <v>390</v>
      </c>
    </row>
    <row r="34" spans="1:15" ht="62.25" customHeight="1">
      <c r="A34" s="143" t="s">
        <v>369</v>
      </c>
      <c r="B34" s="254" t="s">
        <v>376</v>
      </c>
      <c r="C34" s="255"/>
      <c r="D34" s="141"/>
      <c r="E34" s="140"/>
      <c r="F34" s="141"/>
      <c r="G34" s="140"/>
      <c r="H34" s="138" t="s">
        <v>70</v>
      </c>
      <c r="I34" s="140"/>
      <c r="J34" s="148">
        <v>0.6</v>
      </c>
      <c r="K34" s="256" t="s">
        <v>384</v>
      </c>
      <c r="L34" s="257"/>
      <c r="M34" s="258"/>
      <c r="N34" s="66"/>
      <c r="O34" s="147" t="s">
        <v>391</v>
      </c>
    </row>
    <row r="35" spans="1:15" ht="62.25" customHeight="1">
      <c r="A35" s="143" t="s">
        <v>370</v>
      </c>
      <c r="B35" s="254" t="s">
        <v>377</v>
      </c>
      <c r="C35" s="255"/>
      <c r="D35" s="264" t="s">
        <v>70</v>
      </c>
      <c r="E35" s="265"/>
      <c r="F35" s="141"/>
      <c r="G35" s="140"/>
      <c r="H35" s="140"/>
      <c r="I35" s="140"/>
      <c r="J35" s="148">
        <v>0.2</v>
      </c>
      <c r="K35" s="259" t="s">
        <v>385</v>
      </c>
      <c r="L35" s="261"/>
      <c r="M35" s="260"/>
      <c r="N35" s="66"/>
      <c r="O35" s="147" t="s">
        <v>392</v>
      </c>
    </row>
    <row r="36" spans="1:15" ht="62.25" customHeight="1">
      <c r="A36" s="145" t="s">
        <v>295</v>
      </c>
      <c r="B36" s="266" t="s">
        <v>299</v>
      </c>
      <c r="C36" s="267"/>
      <c r="D36" s="264" t="s">
        <v>70</v>
      </c>
      <c r="E36" s="265"/>
      <c r="F36" s="141"/>
      <c r="G36" s="140"/>
      <c r="H36" s="140"/>
      <c r="I36" s="140"/>
      <c r="J36" s="148">
        <v>0.2</v>
      </c>
      <c r="K36" s="259" t="s">
        <v>385</v>
      </c>
      <c r="L36" s="261"/>
      <c r="M36" s="260"/>
      <c r="N36" s="66"/>
      <c r="O36" s="147" t="s">
        <v>392</v>
      </c>
    </row>
    <row r="37" spans="1:15" ht="62.25" customHeight="1">
      <c r="A37" s="146" t="s">
        <v>371</v>
      </c>
      <c r="B37" s="262" t="s">
        <v>378</v>
      </c>
      <c r="C37" s="263"/>
      <c r="D37" s="141"/>
      <c r="E37" s="140"/>
      <c r="F37" s="264" t="s">
        <v>70</v>
      </c>
      <c r="G37" s="265"/>
      <c r="H37" s="140"/>
      <c r="I37" s="140"/>
      <c r="J37" s="150">
        <v>0.4</v>
      </c>
      <c r="K37" s="259" t="s">
        <v>386</v>
      </c>
      <c r="L37" s="261"/>
      <c r="M37" s="260"/>
      <c r="N37" s="66"/>
      <c r="O37" s="149" t="s">
        <v>393</v>
      </c>
    </row>
    <row r="38" spans="1:15" ht="62.25" customHeight="1">
      <c r="A38" s="145" t="s">
        <v>372</v>
      </c>
      <c r="B38" s="262" t="s">
        <v>379</v>
      </c>
      <c r="C38" s="263"/>
      <c r="D38" s="48"/>
      <c r="E38" s="140"/>
      <c r="F38" s="264" t="s">
        <v>70</v>
      </c>
      <c r="G38" s="265"/>
      <c r="H38" s="140"/>
      <c r="I38" s="140"/>
      <c r="J38" s="150">
        <v>0.4</v>
      </c>
      <c r="K38" s="259" t="s">
        <v>386</v>
      </c>
      <c r="L38" s="261"/>
      <c r="M38" s="260"/>
      <c r="N38" s="93"/>
      <c r="O38" s="149" t="s">
        <v>393</v>
      </c>
    </row>
    <row r="39" spans="1:15" ht="62.25" customHeight="1">
      <c r="A39" s="94"/>
      <c r="B39" s="276"/>
      <c r="C39" s="277"/>
      <c r="D39" s="90"/>
      <c r="E39" s="91"/>
      <c r="F39" s="90"/>
      <c r="G39" s="91"/>
      <c r="H39" s="91"/>
      <c r="I39" s="91"/>
      <c r="J39" s="66"/>
      <c r="K39" s="278"/>
      <c r="L39" s="279"/>
      <c r="M39" s="280"/>
      <c r="N39" s="66"/>
      <c r="O39" s="95"/>
    </row>
    <row r="40" spans="1:15" ht="15">
      <c r="A40" s="281" t="s">
        <v>308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3"/>
    </row>
    <row r="41" spans="1:15" ht="90.75" customHeight="1">
      <c r="A41" s="46" t="s">
        <v>74</v>
      </c>
      <c r="B41" s="179" t="s">
        <v>310</v>
      </c>
      <c r="C41" s="180"/>
      <c r="D41" s="88"/>
      <c r="E41" s="89"/>
      <c r="F41" s="88"/>
      <c r="G41" s="89"/>
      <c r="H41" s="138" t="s">
        <v>70</v>
      </c>
      <c r="I41" s="89"/>
      <c r="J41" s="47">
        <v>0.6</v>
      </c>
      <c r="K41" s="172" t="s">
        <v>313</v>
      </c>
      <c r="L41" s="173"/>
      <c r="M41" s="174"/>
      <c r="N41" s="68"/>
      <c r="O41" s="47" t="s">
        <v>314</v>
      </c>
    </row>
    <row r="42" spans="1:15" ht="93.75" customHeight="1">
      <c r="A42" s="69" t="s">
        <v>309</v>
      </c>
      <c r="B42" s="172" t="s">
        <v>311</v>
      </c>
      <c r="C42" s="174"/>
      <c r="D42" s="264" t="s">
        <v>70</v>
      </c>
      <c r="E42" s="265"/>
      <c r="F42" s="90"/>
      <c r="G42" s="91"/>
      <c r="H42" s="91"/>
      <c r="I42" s="91"/>
      <c r="J42" s="47">
        <v>0.2</v>
      </c>
      <c r="K42" s="172" t="s">
        <v>114</v>
      </c>
      <c r="L42" s="173"/>
      <c r="M42" s="174"/>
      <c r="N42" s="68"/>
      <c r="O42" s="44" t="s">
        <v>118</v>
      </c>
    </row>
    <row r="43" spans="1:15" ht="105" customHeight="1">
      <c r="A43" s="69" t="s">
        <v>73</v>
      </c>
      <c r="B43" s="172" t="s">
        <v>312</v>
      </c>
      <c r="C43" s="174"/>
      <c r="D43" s="90"/>
      <c r="E43" s="91"/>
      <c r="F43" s="90"/>
      <c r="G43" s="91"/>
      <c r="H43" s="138" t="s">
        <v>70</v>
      </c>
      <c r="I43" s="91"/>
      <c r="J43" s="47">
        <v>0.8</v>
      </c>
      <c r="K43" s="172" t="s">
        <v>315</v>
      </c>
      <c r="L43" s="173"/>
      <c r="M43" s="174"/>
      <c r="N43" s="68"/>
      <c r="O43" s="44" t="s">
        <v>316</v>
      </c>
    </row>
    <row r="44" spans="1:15" ht="102.75" customHeight="1">
      <c r="A44" s="100"/>
      <c r="B44" s="276"/>
      <c r="C44" s="287"/>
      <c r="D44" s="90"/>
      <c r="E44" s="91"/>
      <c r="F44" s="90"/>
      <c r="G44" s="91"/>
      <c r="H44" s="91"/>
      <c r="I44" s="91"/>
      <c r="J44" s="66"/>
      <c r="K44" s="278"/>
      <c r="L44" s="279"/>
      <c r="M44" s="280"/>
      <c r="N44" s="66"/>
      <c r="O44" s="95"/>
    </row>
    <row r="45" spans="1:15" ht="100.5" customHeight="1">
      <c r="A45" s="101"/>
      <c r="B45" s="276"/>
      <c r="C45" s="287"/>
      <c r="D45" s="90"/>
      <c r="E45" s="91"/>
      <c r="F45" s="90"/>
      <c r="G45" s="91"/>
      <c r="H45" s="91"/>
      <c r="I45" s="92"/>
      <c r="J45" s="66"/>
      <c r="K45" s="278"/>
      <c r="L45" s="279"/>
      <c r="M45" s="280"/>
      <c r="N45" s="66"/>
      <c r="O45" s="102"/>
    </row>
    <row r="46" spans="1:15" ht="15">
      <c r="A46" s="281" t="s">
        <v>317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3"/>
    </row>
    <row r="47" spans="1:15" ht="83.25" customHeight="1">
      <c r="A47" s="43" t="s">
        <v>318</v>
      </c>
      <c r="B47" s="172" t="s">
        <v>320</v>
      </c>
      <c r="C47" s="174"/>
      <c r="D47" s="264" t="s">
        <v>70</v>
      </c>
      <c r="E47" s="265"/>
      <c r="F47" s="88"/>
      <c r="G47" s="89"/>
      <c r="H47" s="89"/>
      <c r="I47" s="89"/>
      <c r="J47" s="47">
        <v>0.2</v>
      </c>
      <c r="K47" s="172" t="s">
        <v>114</v>
      </c>
      <c r="L47" s="173"/>
      <c r="M47" s="174"/>
      <c r="N47" s="68"/>
      <c r="O47" s="47" t="s">
        <v>118</v>
      </c>
    </row>
    <row r="48" spans="1:15" ht="69" customHeight="1">
      <c r="A48" s="46" t="s">
        <v>319</v>
      </c>
      <c r="B48" s="179" t="s">
        <v>321</v>
      </c>
      <c r="C48" s="176"/>
      <c r="D48" s="264" t="s">
        <v>70</v>
      </c>
      <c r="E48" s="265"/>
      <c r="F48" s="275"/>
      <c r="G48" s="265"/>
      <c r="H48" s="91"/>
      <c r="I48" s="92"/>
      <c r="J48" s="47">
        <v>0.2</v>
      </c>
      <c r="K48" s="172" t="s">
        <v>114</v>
      </c>
      <c r="L48" s="173"/>
      <c r="M48" s="174"/>
      <c r="N48" s="68"/>
      <c r="O48" s="47" t="s">
        <v>118</v>
      </c>
    </row>
    <row r="49" spans="1:15" ht="69" customHeight="1">
      <c r="A49" s="103"/>
      <c r="B49" s="268"/>
      <c r="C49" s="269"/>
      <c r="D49" s="270"/>
      <c r="E49" s="271"/>
      <c r="F49" s="270"/>
      <c r="G49" s="271"/>
      <c r="H49" s="96"/>
      <c r="I49" s="104"/>
      <c r="J49" s="97"/>
      <c r="K49" s="272"/>
      <c r="L49" s="273"/>
      <c r="M49" s="274"/>
      <c r="N49" s="97"/>
      <c r="O49" s="105"/>
    </row>
    <row r="50" spans="1:15" ht="69" customHeight="1">
      <c r="A50" s="103"/>
      <c r="B50" s="268"/>
      <c r="C50" s="269"/>
      <c r="D50" s="270"/>
      <c r="E50" s="271"/>
      <c r="F50" s="270"/>
      <c r="G50" s="271"/>
      <c r="H50" s="96"/>
      <c r="I50" s="104"/>
      <c r="J50" s="97"/>
      <c r="K50" s="272"/>
      <c r="L50" s="273"/>
      <c r="M50" s="274"/>
      <c r="N50" s="97"/>
      <c r="O50" s="105"/>
    </row>
    <row r="51" spans="1:15" ht="69" customHeight="1">
      <c r="A51" s="103"/>
      <c r="B51" s="268"/>
      <c r="C51" s="269"/>
      <c r="D51" s="270"/>
      <c r="E51" s="271"/>
      <c r="F51" s="270"/>
      <c r="G51" s="271"/>
      <c r="H51" s="96"/>
      <c r="I51" s="104"/>
      <c r="J51" s="97"/>
      <c r="K51" s="272"/>
      <c r="L51" s="273"/>
      <c r="M51" s="274"/>
      <c r="N51" s="97"/>
      <c r="O51" s="105"/>
    </row>
    <row r="52" spans="1:15" ht="69" customHeight="1">
      <c r="A52" s="103"/>
      <c r="B52" s="268"/>
      <c r="C52" s="269"/>
      <c r="D52" s="270"/>
      <c r="E52" s="271"/>
      <c r="F52" s="270"/>
      <c r="G52" s="271"/>
      <c r="H52" s="96"/>
      <c r="I52" s="104"/>
      <c r="J52" s="97"/>
      <c r="K52" s="272"/>
      <c r="L52" s="273"/>
      <c r="M52" s="274"/>
      <c r="N52" s="97"/>
      <c r="O52" s="105"/>
    </row>
    <row r="53" spans="1:15" ht="69" customHeight="1">
      <c r="A53" s="103"/>
      <c r="B53" s="268"/>
      <c r="C53" s="269"/>
      <c r="D53" s="270"/>
      <c r="E53" s="271"/>
      <c r="F53" s="270"/>
      <c r="G53" s="271"/>
      <c r="H53" s="96"/>
      <c r="I53" s="104"/>
      <c r="J53" s="97"/>
      <c r="K53" s="272"/>
      <c r="L53" s="273"/>
      <c r="M53" s="274"/>
      <c r="N53" s="97"/>
      <c r="O53" s="105"/>
    </row>
    <row r="54" spans="1:15" ht="15">
      <c r="A54" s="281" t="s">
        <v>35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3"/>
    </row>
    <row r="55" spans="1:15" ht="63" customHeight="1">
      <c r="A55" s="46" t="s">
        <v>322</v>
      </c>
      <c r="B55" s="179" t="s">
        <v>326</v>
      </c>
      <c r="C55" s="180"/>
      <c r="D55" s="48"/>
      <c r="E55" s="49"/>
      <c r="F55" s="48"/>
      <c r="G55" s="49"/>
      <c r="H55" s="139" t="s">
        <v>70</v>
      </c>
      <c r="I55" s="49"/>
      <c r="J55" s="44">
        <v>0.6</v>
      </c>
      <c r="K55" s="284" t="s">
        <v>330</v>
      </c>
      <c r="L55" s="285"/>
      <c r="M55" s="286"/>
      <c r="N55" s="68"/>
      <c r="O55" s="44" t="s">
        <v>331</v>
      </c>
    </row>
    <row r="56" spans="1:15" ht="61.5" customHeight="1">
      <c r="A56" s="134" t="s">
        <v>323</v>
      </c>
      <c r="B56" s="288" t="s">
        <v>327</v>
      </c>
      <c r="C56" s="289"/>
      <c r="D56" s="48"/>
      <c r="E56" s="49"/>
      <c r="F56" s="48"/>
      <c r="G56" s="49"/>
      <c r="H56" s="139" t="s">
        <v>70</v>
      </c>
      <c r="I56" s="49"/>
      <c r="J56" s="44">
        <v>0.6</v>
      </c>
      <c r="K56" s="284" t="s">
        <v>332</v>
      </c>
      <c r="L56" s="285"/>
      <c r="M56" s="286"/>
      <c r="N56" s="68"/>
      <c r="O56" s="44"/>
    </row>
    <row r="57" spans="1:15" ht="45">
      <c r="A57" s="46" t="s">
        <v>324</v>
      </c>
      <c r="B57" s="179" t="s">
        <v>328</v>
      </c>
      <c r="C57" s="180"/>
      <c r="D57" s="48"/>
      <c r="E57" s="49"/>
      <c r="F57" s="48"/>
      <c r="G57" s="49"/>
      <c r="H57" s="139" t="s">
        <v>70</v>
      </c>
      <c r="I57" s="49"/>
      <c r="J57" s="44">
        <v>0.6</v>
      </c>
      <c r="K57" s="284" t="s">
        <v>330</v>
      </c>
      <c r="L57" s="285"/>
      <c r="M57" s="286"/>
      <c r="N57" s="68"/>
      <c r="O57" s="44" t="s">
        <v>331</v>
      </c>
    </row>
    <row r="58" spans="1:15" ht="63" customHeight="1">
      <c r="A58" s="46" t="s">
        <v>325</v>
      </c>
      <c r="B58" s="179" t="s">
        <v>329</v>
      </c>
      <c r="C58" s="180"/>
      <c r="D58" s="48"/>
      <c r="E58" s="49"/>
      <c r="F58" s="48"/>
      <c r="G58" s="49"/>
      <c r="H58" s="139" t="s">
        <v>70</v>
      </c>
      <c r="I58" s="49"/>
      <c r="J58" s="44">
        <v>0.8</v>
      </c>
      <c r="K58" s="284" t="s">
        <v>333</v>
      </c>
      <c r="L58" s="285"/>
      <c r="M58" s="286"/>
      <c r="N58" s="68"/>
      <c r="O58" s="44" t="s">
        <v>334</v>
      </c>
    </row>
    <row r="59" spans="1:15" ht="80.25" customHeight="1">
      <c r="A59" s="67"/>
      <c r="B59" s="276"/>
      <c r="C59" s="287"/>
      <c r="D59" s="48"/>
      <c r="E59" s="49"/>
      <c r="F59" s="48"/>
      <c r="G59" s="49"/>
      <c r="H59" s="49"/>
      <c r="I59" s="49"/>
      <c r="J59" s="66"/>
      <c r="K59" s="278"/>
      <c r="L59" s="279"/>
      <c r="M59" s="280"/>
      <c r="N59" s="98"/>
      <c r="O59" s="99"/>
    </row>
  </sheetData>
  <mergeCells count="124">
    <mergeCell ref="B45:C45"/>
    <mergeCell ref="K45:M45"/>
    <mergeCell ref="B43:C43"/>
    <mergeCell ref="B41:C41"/>
    <mergeCell ref="B44:C44"/>
    <mergeCell ref="K44:M44"/>
    <mergeCell ref="K41:M41"/>
    <mergeCell ref="B42:C42"/>
    <mergeCell ref="K42:M42"/>
    <mergeCell ref="A40:O40"/>
    <mergeCell ref="K43:M43"/>
    <mergeCell ref="B51:C51"/>
    <mergeCell ref="D51:E51"/>
    <mergeCell ref="F51:G51"/>
    <mergeCell ref="K51:M51"/>
    <mergeCell ref="B52:C52"/>
    <mergeCell ref="D52:E52"/>
    <mergeCell ref="F52:G52"/>
    <mergeCell ref="K52:M52"/>
    <mergeCell ref="K5:L6"/>
    <mergeCell ref="A7:C7"/>
    <mergeCell ref="H7:I7"/>
    <mergeCell ref="K7:L10"/>
    <mergeCell ref="A8:C8"/>
    <mergeCell ref="H8:I8"/>
    <mergeCell ref="A9:C9"/>
    <mergeCell ref="H9:I9"/>
    <mergeCell ref="B16:F16"/>
    <mergeCell ref="G16:J16"/>
    <mergeCell ref="A2:J2"/>
    <mergeCell ref="B3:J3"/>
    <mergeCell ref="A5:C6"/>
    <mergeCell ref="D5:D6"/>
    <mergeCell ref="E5:G5"/>
    <mergeCell ref="H5:I6"/>
    <mergeCell ref="J5:J6"/>
    <mergeCell ref="B11:J11"/>
    <mergeCell ref="B13:F13"/>
    <mergeCell ref="G13:J13"/>
    <mergeCell ref="A14:L14"/>
    <mergeCell ref="B15:F15"/>
    <mergeCell ref="G15:J15"/>
    <mergeCell ref="A17:L17"/>
    <mergeCell ref="B18:F18"/>
    <mergeCell ref="G18:J18"/>
    <mergeCell ref="A21:L21"/>
    <mergeCell ref="A22:A23"/>
    <mergeCell ref="N22:N23"/>
    <mergeCell ref="B22:C23"/>
    <mergeCell ref="D22:G22"/>
    <mergeCell ref="H22:I22"/>
    <mergeCell ref="J22:J23"/>
    <mergeCell ref="B28:C28"/>
    <mergeCell ref="K28:M28"/>
    <mergeCell ref="B27:C27"/>
    <mergeCell ref="K27:M27"/>
    <mergeCell ref="D27:E27"/>
    <mergeCell ref="D28:E28"/>
    <mergeCell ref="O22:O23"/>
    <mergeCell ref="D23:E23"/>
    <mergeCell ref="F23:G23"/>
    <mergeCell ref="A25:O25"/>
    <mergeCell ref="B26:C26"/>
    <mergeCell ref="K26:M26"/>
    <mergeCell ref="K22:M23"/>
    <mergeCell ref="B59:C59"/>
    <mergeCell ref="K59:M59"/>
    <mergeCell ref="B57:C57"/>
    <mergeCell ref="K57:M57"/>
    <mergeCell ref="A54:O54"/>
    <mergeCell ref="B55:C55"/>
    <mergeCell ref="K55:M55"/>
    <mergeCell ref="B56:C56"/>
    <mergeCell ref="K56:M56"/>
    <mergeCell ref="B47:C47"/>
    <mergeCell ref="K47:M47"/>
    <mergeCell ref="B37:C37"/>
    <mergeCell ref="K37:M37"/>
    <mergeCell ref="B58:C58"/>
    <mergeCell ref="K58:M58"/>
    <mergeCell ref="B53:C53"/>
    <mergeCell ref="D53:E53"/>
    <mergeCell ref="F53:G53"/>
    <mergeCell ref="K53:M53"/>
    <mergeCell ref="K48:M48"/>
    <mergeCell ref="B48:C48"/>
    <mergeCell ref="D48:E48"/>
    <mergeCell ref="F48:G48"/>
    <mergeCell ref="K29:M29"/>
    <mergeCell ref="B39:C39"/>
    <mergeCell ref="K39:M39"/>
    <mergeCell ref="B29:C29"/>
    <mergeCell ref="D47:E47"/>
    <mergeCell ref="A46:O46"/>
    <mergeCell ref="B50:C50"/>
    <mergeCell ref="D50:E50"/>
    <mergeCell ref="F50:G50"/>
    <mergeCell ref="K50:M50"/>
    <mergeCell ref="B49:C49"/>
    <mergeCell ref="D49:E49"/>
    <mergeCell ref="F49:G49"/>
    <mergeCell ref="K49:M49"/>
    <mergeCell ref="B32:C32"/>
    <mergeCell ref="K32:M32"/>
    <mergeCell ref="B33:C33"/>
    <mergeCell ref="K33:M33"/>
    <mergeCell ref="F29:G29"/>
    <mergeCell ref="D42:E42"/>
    <mergeCell ref="B36:C36"/>
    <mergeCell ref="K36:M36"/>
    <mergeCell ref="B34:C34"/>
    <mergeCell ref="K34:M34"/>
    <mergeCell ref="B35:C35"/>
    <mergeCell ref="K35:M35"/>
    <mergeCell ref="B30:C30"/>
    <mergeCell ref="K30:M30"/>
    <mergeCell ref="B31:C31"/>
    <mergeCell ref="K31:M31"/>
    <mergeCell ref="B38:C38"/>
    <mergeCell ref="K38:M38"/>
    <mergeCell ref="D35:E35"/>
    <mergeCell ref="D36:E36"/>
    <mergeCell ref="F37:G37"/>
    <mergeCell ref="F38:G38"/>
  </mergeCells>
  <printOptions horizontalCentered="1"/>
  <pageMargins left="0.1968503937007874" right="0.1968503937007874" top="0.5905511811023623" bottom="0.5905511811023623" header="0.31496062992125984" footer="0.31496062992125984"/>
  <pageSetup fitToHeight="6" horizontalDpi="600" verticalDpi="600" orientation="landscape" paperSize="9" scale="65" r:id="rId1"/>
  <headerFooter>
    <oddFooter>&amp;Cหน้าที่ &amp;P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นู๋เกด</dc:creator>
  <cp:keywords/>
  <dc:description/>
  <cp:lastModifiedBy>vOdka</cp:lastModifiedBy>
  <cp:lastPrinted>2016-06-16T05:55:53Z</cp:lastPrinted>
  <dcterms:created xsi:type="dcterms:W3CDTF">2014-02-13T03:10:56Z</dcterms:created>
  <dcterms:modified xsi:type="dcterms:W3CDTF">2017-11-09T04:53:53Z</dcterms:modified>
  <cp:category/>
  <cp:version/>
  <cp:contentType/>
  <cp:contentStatus/>
</cp:coreProperties>
</file>